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3"/>
  <workbookPr/>
  <mc:AlternateContent xmlns:mc="http://schemas.openxmlformats.org/markup-compatibility/2006">
    <mc:Choice Requires="x15">
      <x15ac:absPath xmlns:x15ac="http://schemas.microsoft.com/office/spreadsheetml/2010/11/ac" url="/Users/art1/Documents/ART1 FILES/2021/ WORK IN PROGRESS/128-ENR/128-NWT9158/"/>
    </mc:Choice>
  </mc:AlternateContent>
  <xr:revisionPtr revIDLastSave="0" documentId="13_ncr:1_{917D96F9-33A2-9D47-9A1A-3F4788359D91}" xr6:coauthVersionLast="46" xr6:coauthVersionMax="46" xr10:uidLastSave="{00000000-0000-0000-0000-000000000000}"/>
  <bookViews>
    <workbookView xWindow="1980" yWindow="1000" windowWidth="46720" windowHeight="26080" tabRatio="667" activeTab="4" xr2:uid="{00000000-000D-0000-FFFF-FFFF00000000}"/>
  </bookViews>
  <sheets>
    <sheet name="Project Work Plan BIL" sheetId="11" r:id="rId1"/>
    <sheet name="Communications Plan" sheetId="3" state="hidden" r:id="rId2"/>
    <sheet name="EXAMPLE. Work Plan BIL" sheetId="6" r:id="rId3"/>
    <sheet name="Project Budget Template BIL" sheetId="12" r:id="rId4"/>
    <sheet name="EXAMPLE. Budget BIL" sheetId="2" r:id="rId5"/>
  </sheets>
  <definedNames>
    <definedName name="_xlnm.Print_Area" localSheetId="1">'Communications Plan'!$A$1:$I$22</definedName>
    <definedName name="_xlnm.Print_Area" localSheetId="4">'EXAMPLE. Budget BIL'!$A$1:$L$34</definedName>
    <definedName name="_xlnm.Print_Area" localSheetId="3">'Project Budget Template BIL'!$A$1:$L$31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2" l="1"/>
  <c r="C33" i="2"/>
  <c r="D32" i="2"/>
  <c r="C32" i="2"/>
  <c r="E32" i="2" s="1"/>
  <c r="D31" i="2"/>
  <c r="D34" i="2" s="1"/>
  <c r="C31" i="2"/>
  <c r="E31" i="2" s="1"/>
  <c r="E30" i="2"/>
  <c r="C30" i="2"/>
  <c r="K25" i="2"/>
  <c r="J25" i="2"/>
  <c r="H25" i="2"/>
  <c r="I24" i="2"/>
  <c r="I25" i="2" s="1"/>
  <c r="F24" i="2"/>
  <c r="G23" i="2"/>
  <c r="F23" i="2"/>
  <c r="F22" i="2"/>
  <c r="G21" i="2"/>
  <c r="F21" i="2" s="1"/>
  <c r="I20" i="2"/>
  <c r="F20" i="2"/>
  <c r="F19" i="2"/>
  <c r="F18" i="2"/>
  <c r="I17" i="2"/>
  <c r="F17" i="2"/>
  <c r="F16" i="2"/>
  <c r="G15" i="2"/>
  <c r="G25" i="2" s="1"/>
  <c r="F15" i="2"/>
  <c r="F14" i="2"/>
  <c r="F13" i="2"/>
  <c r="J12" i="2"/>
  <c r="F12" i="2"/>
  <c r="F25" i="2" s="1"/>
  <c r="K22" i="12"/>
  <c r="J22" i="12"/>
  <c r="I22" i="12"/>
  <c r="H22" i="12"/>
  <c r="G22" i="12"/>
  <c r="F22" i="12"/>
  <c r="E30" i="12"/>
  <c r="D31" i="12" l="1"/>
  <c r="C34" i="2"/>
  <c r="E34" i="2" s="1"/>
  <c r="C31" i="12"/>
  <c r="E31" i="12"/>
</calcChain>
</file>

<file path=xl/sharedStrings.xml><?xml version="1.0" encoding="utf-8"?>
<sst xmlns="http://schemas.openxmlformats.org/spreadsheetml/2006/main" count="200" uniqueCount="144">
  <si>
    <t>Waste Reduction and Recycling Initiative 2020/21</t>
  </si>
  <si>
    <t>Applicant:</t>
  </si>
  <si>
    <t xml:space="preserve">Project Name: </t>
  </si>
  <si>
    <t>Sources of Support</t>
  </si>
  <si>
    <t>TOTALS</t>
  </si>
  <si>
    <t>Responsibility</t>
  </si>
  <si>
    <t>Target Start Date</t>
  </si>
  <si>
    <t>Target End Date</t>
  </si>
  <si>
    <t>Frequency</t>
  </si>
  <si>
    <t>Communication Purpose/Objective/Goal</t>
  </si>
  <si>
    <t>Communication Type/Format</t>
  </si>
  <si>
    <t>-</t>
  </si>
  <si>
    <t>GNWT Waste Management Strategy and WRRI</t>
  </si>
  <si>
    <t>Description</t>
  </si>
  <si>
    <t>TOTAL</t>
  </si>
  <si>
    <t>Project Communications Plan</t>
  </si>
  <si>
    <t>Target Audience(s):</t>
  </si>
  <si>
    <t>[insert additional rows if needed]</t>
  </si>
  <si>
    <t xml:space="preserve">Sam Smith </t>
  </si>
  <si>
    <t>Ashley Tip</t>
  </si>
  <si>
    <r>
      <t>Please provide a detailed Communication Plan that describes how the project will be communicated and promoted to your audience and the community (as applicable).  
Please include:
- Who is the audience you are trying to target?	 
- How information about the project and its results will be communicated to the community or target audience—for example, public event, website, signage, radio program? 
-	 If there is an education and awareness component to the project, how will this be delivered?
Communication tools and channels include blogs, flyers, newsletters, social media posts, paid media, press releases, promotional materials, word-of mouth, etc. 
Also include information about how you will recognize the GNWT’s Waste Management Strategy and WRRI during the project.</t>
    </r>
    <r>
      <rPr>
        <sz val="11"/>
        <color rgb="FFFF0000"/>
        <rFont val="Cambria"/>
        <family val="1"/>
      </rPr>
      <t xml:space="preserve"> 
</t>
    </r>
    <r>
      <rPr>
        <b/>
        <sz val="11"/>
        <color rgb="FFFF0000"/>
        <rFont val="Cambria"/>
        <family val="1"/>
      </rPr>
      <t xml:space="preserve">
Refer to the example in the next tab. </t>
    </r>
    <r>
      <rPr>
        <sz val="11"/>
        <color theme="1"/>
        <rFont val="Cambria"/>
        <family val="1"/>
      </rPr>
      <t xml:space="preserve"> This example provides the </t>
    </r>
    <r>
      <rPr>
        <b/>
        <u/>
        <sz val="11"/>
        <color theme="1"/>
        <rFont val="Cambria"/>
        <family val="1"/>
      </rPr>
      <t>minimum</t>
    </r>
    <r>
      <rPr>
        <sz val="11"/>
        <color theme="1"/>
        <rFont val="Cambria"/>
        <family val="1"/>
      </rPr>
      <t xml:space="preserve"> level of required detail for projects requesting less than $10,000 in funding. </t>
    </r>
    <r>
      <rPr>
        <sz val="11"/>
        <color rgb="FFFF0000"/>
        <rFont val="Cambria"/>
        <family val="1"/>
      </rPr>
      <t xml:space="preserve">Please note that higher levels of detail are required for projects requesting higher funding levels. </t>
    </r>
  </si>
  <si>
    <t>Jane Doe</t>
  </si>
  <si>
    <t>n/a</t>
  </si>
  <si>
    <t>Target End Date 
Date 
de fin prévue</t>
  </si>
  <si>
    <t>Target Start Date 
Date 
de début visée</t>
  </si>
  <si>
    <t>Metric and Goals 
(Note: Filling out this column is 
NOT required, but may be helpful) 
Indicateurs et objectifs 
(Remarque : Il n’est PAS nécessaire de remplir cette colonne, mais cela pourrait être utile)</t>
  </si>
  <si>
    <t>Responsibility 
(Who will do the work?)
Responsabilité 
(Qui fera le travail?)</t>
  </si>
  <si>
    <t>Task (What are the specific activities that will be carried out 
and how will they be carried out?) 
Tâche (Quelles sont les activités précises qui seront 
menées et comment seront-elles exécutées?)</t>
  </si>
  <si>
    <t>Project Phase 
Phase du projet</t>
  </si>
  <si>
    <t>Project End Date / Date de fin du projet :</t>
  </si>
  <si>
    <t xml:space="preserve">Project Start Date / Date de début du projet : </t>
  </si>
  <si>
    <t xml:space="preserve">Project Name / Nom du projet : </t>
  </si>
  <si>
    <t>Applicant / Demandeur :</t>
  </si>
  <si>
    <t>Project Work Plan Template / Modèle de plan de travail du projet</t>
  </si>
  <si>
    <t>WASTE REDUCTION AND RECYCLING INITIATIVE 2021/22 / INITIATIVE DE RÉDUCTION ET DE RECYCLAGE DES DÉCHETS 2021-2022</t>
  </si>
  <si>
    <r>
      <rPr>
        <sz val="10"/>
        <rFont val="Calibri"/>
        <family val="2"/>
        <scheme val="minor"/>
      </rPr>
      <t xml:space="preserve">Please complete the work plan below. Be as specific and detailed as possible when describing tasks.
All projects, including education and awareness projects,  must clearly outline the activities that will be completed (e.g., stating “we will educate NWT residents on recycling” is insufficient).
</t>
    </r>
    <r>
      <rPr>
        <b/>
        <sz val="10"/>
        <color rgb="FFFF0000"/>
        <rFont val="Calibri (Body)"/>
      </rPr>
      <t>Refer to the example in the next tab.</t>
    </r>
    <r>
      <rPr>
        <sz val="10"/>
        <color theme="1"/>
        <rFont val="Calibri"/>
        <family val="2"/>
        <scheme val="minor"/>
      </rPr>
      <t xml:space="preserve">
Veuillez remplir le plan de travail ci-dessous. Soyez aussi précis et détaillé que possible dans la description des tâches.</t>
    </r>
    <r>
      <rPr>
        <sz val="10"/>
        <rFont val="Calibri"/>
        <family val="2"/>
        <scheme val="minor"/>
      </rPr>
      <t xml:space="preserve"> 
</t>
    </r>
    <r>
      <rPr>
        <sz val="10"/>
        <color theme="1"/>
        <rFont val="Calibri"/>
        <family val="2"/>
        <scheme val="minor"/>
      </rPr>
      <t xml:space="preserve">Tous les projets, y compris les projets d’éducation et de sensibilisation, doivent indiquer clairement les activités qui seront réalisées (p. ex. déclarer que « nous éduquerons les résidents des TNO sur le recyclage » est insuffisant). </t>
    </r>
    <r>
      <rPr>
        <b/>
        <sz val="10"/>
        <color rgb="FFFF0000"/>
        <rFont val="Calibri"/>
        <family val="2"/>
        <scheme val="minor"/>
      </rPr>
      <t xml:space="preserve">  </t>
    </r>
    <r>
      <rPr>
        <sz val="10"/>
        <color rgb="FFFF0000"/>
        <rFont val="Calibri"/>
        <family val="2"/>
        <scheme val="minor"/>
      </rPr>
      <t xml:space="preserve">
</t>
    </r>
    <r>
      <rPr>
        <b/>
        <sz val="10"/>
        <color rgb="FFFF0000"/>
        <rFont val="Calibri (Body)"/>
      </rPr>
      <t xml:space="preserve">Reportez-vous à l’exemple de l’onglet suivant.  </t>
    </r>
  </si>
  <si>
    <t>Project Budget Template / Modèle de budget du projet</t>
  </si>
  <si>
    <t>Project Element
Phase du projet</t>
  </si>
  <si>
    <t>Task or Expense
Tâche ou dépense</t>
  </si>
  <si>
    <t>Total Cost ($)
Coût total ($)</t>
  </si>
  <si>
    <t>WRRI Request
Demande au titre de l'IRRD</t>
  </si>
  <si>
    <t>Cash ($)
Espèces ($)</t>
  </si>
  <si>
    <t>Organization Contribution 
Contribution de l’organisme</t>
  </si>
  <si>
    <t>In-Kind
En nature</t>
  </si>
  <si>
    <t>Supporting Documentation Provided
Documents justificatifs fournis</t>
  </si>
  <si>
    <t>Other Funding Source (identify)
Autre source 
de financement (préciser)</t>
  </si>
  <si>
    <t>TOTALS / TOTAUX</t>
  </si>
  <si>
    <t>Summary of Funding Sources
Résumé des sources de financement</t>
  </si>
  <si>
    <t>This table will partially fill itself in when you complete the above table. 
Ce tableau se remplira automatiquement en partie lorsque vous aurez rempli le tableau ci-dessus.</t>
  </si>
  <si>
    <t>Funding Source
Source de financement</t>
  </si>
  <si>
    <t>Cash
Espèces ($)</t>
  </si>
  <si>
    <t>WRRI Funding Requested
Demande de financement de l’IRRD</t>
  </si>
  <si>
    <t>Organization Contribution
Contribution de l’organisme</t>
  </si>
  <si>
    <t>Other Funding Source (Identify) 
Autre source de financement (préciser)</t>
  </si>
  <si>
    <t>Project Phase
Phase du projet</t>
  </si>
  <si>
    <t>Responsibility
Responsabilité</t>
  </si>
  <si>
    <t xml:space="preserve">Metric and Goals 
Indicateurs et objectifs </t>
  </si>
  <si>
    <t>Target Start Date
Date de début visée</t>
  </si>
  <si>
    <t>Target End Date
Date de fin prévue</t>
  </si>
  <si>
    <t>Launch program - Phase 1
Programme de lancement – Phase 1</t>
  </si>
  <si>
    <t>Launch program - Phase 2
Programme de lancement – Phase 2</t>
  </si>
  <si>
    <t>Maintain program
Tenir à jour le programme</t>
  </si>
  <si>
    <t>Close out program
Fermer le programme</t>
  </si>
  <si>
    <t>Launch fundraising initiative
Lancer une initiative de collecte de fonds</t>
  </si>
  <si>
    <t>Post communications (refer above)
Publier des communications (voir ci-dessus)</t>
  </si>
  <si>
    <t>Register participants 
Inscrire les participants</t>
  </si>
  <si>
    <t>Order backyard composters
Commander des composteurs de jardin</t>
  </si>
  <si>
    <t>Develop expense tracking method
Élaborer une méthode de suivi des dépenses</t>
  </si>
  <si>
    <t>Issue welcome emails and introductions to registered participants. Include survey to determine awareness level among participants and current waste diversion habits.
Envoyer des courriels de bienvenue et des présentations aux participants inscrits. Inclure une enquête pour déterminer le niveau de sensibilisation 
des participants et les habitudes actuelles de réacheminement des déchets.</t>
  </si>
  <si>
    <t>Ship out backyard composters (or drop off, as needed)
Expédier des composteurs de jardin (ou livrer, au besoin)</t>
  </si>
  <si>
    <t>Schedule workshop training session
Planifier la séance de formation</t>
  </si>
  <si>
    <t xml:space="preserve">Conduct workshop training session
Tenir la séance de formation </t>
  </si>
  <si>
    <t>Set up Facebook Group Page for participants to join and share experiences, sort out issues, etc.
Créer une page de groupe Facebook pour que les participants puissent partager leurs expériences, régler les problèmes, etc.</t>
  </si>
  <si>
    <t>Conduct follow-up home visits
Effectuer des visites de suivi à domicile</t>
  </si>
  <si>
    <t>Issue weekly updates on social media, organization website, and to participants
Diffuser des mises à jour hebdomadaires sur les médias sociaux, le site Web de l’organisation et aux participants</t>
  </si>
  <si>
    <t>Maintain expense tracking for Final Report
Tenir à jour le suivi des dépenses pour le rapport final</t>
  </si>
  <si>
    <t>Collect photos and information from participants on a weekly basis, including: volume of food waste diverted
"Recueillir des photos et des renseignements des participants chaque semaine, y compris : volume de déchets alimentaires détournés"</t>
  </si>
  <si>
    <t xml:space="preserve">Develop and post video on Youtube summarizing the project, successes, and lessons learned to promote ongoing backyard composting in the communities. 
Développer et publier une vidéo sur YouTube résumant le projet, les réussites et les leçons apprises pour promouvoir le compostage de jardin dans les collectivités. </t>
  </si>
  <si>
    <t>Collect photos participants
Recueillir des photos des participants</t>
  </si>
  <si>
    <t xml:space="preserve">Promote and celebrate program completion with posts on social media (Facebook, Instagram), organization website, and community newsletters. 
Promouvoir et célébrer l’achèvement du programme avec des publications sur les médias sociaux (Facebook, Instagram), le site Web de l’organisation et les bulletins communautaires. </t>
  </si>
  <si>
    <t>Draft and finalize WRRI Final Report 
Rédiger et mettre au point le rapport final de l’IRRD</t>
  </si>
  <si>
    <t>Jane Doe 
(Communications Intern)
(stagiaire en communications)</t>
  </si>
  <si>
    <t>10% uptake on Facebook and Instagram views and "likes".
10% increase on organization website views.
10 % des vues et des « j’aime » sur Facebook et Instagram.
Augmentation de 10 % des consultations du site Web de l'o’ganisation.</t>
  </si>
  <si>
    <t>Raise $500
Recueillir 500 $</t>
  </si>
  <si>
    <t>Receive feedback/interest from at least 10 new people (i.e., people who have not participated in one of Composting 101's programs before).
Using a website activity tracker, log an additional 50 views per day than before program was launched. 
"Recevoir la rétroaction et l’intérêt d’au moins 10 nouvelles personnes (c.-à-d. des personnes qui n’ont pas participé à l’un des programmes de Compostage 101 auparavant).
À l’aide d’un outil de suivi des activités du site Web, obtenir 50 vues supplémentaires par jour par rapport à avant le lancement du programme. "</t>
  </si>
  <si>
    <t>Register 30 participants
Inscrire 30 participants</t>
  </si>
  <si>
    <t>NA
S.O.</t>
  </si>
  <si>
    <t>Remain on-budget
Respecter le budget</t>
  </si>
  <si>
    <t>100% response rate from participants
Taux de réponse de 100 % des participants</t>
  </si>
  <si>
    <t>At least 90% of registered participants attend the workshop.
Au moins 90 % des participants inscrits assistent à l’atelier.</t>
  </si>
  <si>
    <t>100% of participants join
100 % des participants se joignent au groupe</t>
  </si>
  <si>
    <t>All participants receive a follow-up home visit.
Tous les participants reçoivent une visite de suivi à domicile.</t>
  </si>
  <si>
    <t>Weekly updates are received from at least 90% of participants (i.e., it's not just the same few participants sending information in).
Des mises à jour hebdomadaires sont reçues d’au moins 90 % des participants (c.-à-d. que ce ne sont pas seulement les mêmes participants qui envoient des renseignements).</t>
  </si>
  <si>
    <t>100 views by October 15.
100 vues d’ici le 15 octobre.</t>
  </si>
  <si>
    <t>100% response rate.
Taux de réponse de 100 % des participants</t>
  </si>
  <si>
    <t>Submitted on time to GNWT.
Soumis à temps au GTNO.</t>
  </si>
  <si>
    <t>WASTE REDUCTION AND RECYCLING INITIATIVE 2021/22
INITIATIVE DE RÉDUCTION ET DE RECYCLAGE DES DÉCHETS 2021-2022</t>
  </si>
  <si>
    <t xml:space="preserve">Composting 101 /  Compostage 101 </t>
  </si>
  <si>
    <t>Backyard Composting NWT / Compostage de jardin aux TNO</t>
  </si>
  <si>
    <t>Sources of Support
Sources de soutien</t>
  </si>
  <si>
    <t>Project Element
Élément de projet</t>
  </si>
  <si>
    <t>Planning and Organization
Planification et organisation</t>
  </si>
  <si>
    <t>Analysis and Evaluation
Analyse et évaluation</t>
  </si>
  <si>
    <t>Reporting
Rapports</t>
  </si>
  <si>
    <t xml:space="preserve">Print 32 posters
Impression de 32 affiches	</t>
  </si>
  <si>
    <t>Refreshments 
Rafraîchissements</t>
  </si>
  <si>
    <t xml:space="preserve">Hall Rental
Location de la salle	</t>
  </si>
  <si>
    <t>Fuel to drive to and from visits (2 tanks of gas)
Carburant pour effectuer les visites (2 réservoirs d'essence)</t>
  </si>
  <si>
    <t>TOTALS
TOTAUX</t>
  </si>
  <si>
    <t xml:space="preserve">Refreshments will be provided by Fort Smith Caterers  as an in-kind donation. 
 Des rafraîchissements seront fournis par des traiteurs de Fort Smith à titre de don en nature. </t>
  </si>
  <si>
    <t xml:space="preserve">Fundraising will be conducted to raise funds for this expense.
 Reportez-vous au devis de Print Inc. </t>
  </si>
  <si>
    <t xml:space="preserve">Complete the table below to summarize all funding.
Remplissez le tableau ci-dessous pour résumer tout le financement.  </t>
  </si>
  <si>
    <t>Fundraising
Collecte de fonds</t>
  </si>
  <si>
    <t>Sales
Ventes</t>
  </si>
  <si>
    <t xml:space="preserve">Purchase backyard compost bins ($80/bin for 30 bins)
Achat de bacs à compost de jardin (80 $/bac pour 30 bacs) </t>
  </si>
  <si>
    <t>Promotion of program – radio ad
Promotion du programme – publicité radio</t>
  </si>
  <si>
    <t xml:space="preserve">Facilitator's time 
($40/hour for 5 hours)
Heures de travail de l’animateur 
(40 $ / heure pendant 5 heures) </t>
  </si>
  <si>
    <t>Create and post YouTube video
($40/hour for 30 hours)
Création et publication d'une vidéo YouTube
(40 $ / heure pendant 30 heures)</t>
  </si>
  <si>
    <t>Follow-up home visits to workshop participants 
($40/hour for 10 visits that last on average 2 hours each)
Visites de suivi au domicile des participants à l’atelier (40 $ / heure pour 
10 visites qui durent en moyenne 2 heures chacune)</t>
  </si>
  <si>
    <t>Other Funding Source 
(Fundraising, Composter Sales) 
Autre source de financement (collecte de fonds, ventes de composteurs)</t>
  </si>
  <si>
    <t>Refer to quote from Backyard Composter Ltd.
 Composters will be sold to participants at a reduced price of $20/bin
 Se reporter au devis de Backyard Composter Ltd.
 Les composteurs seront vendus aux participants à un prix réduit de 20 $/bac</t>
  </si>
  <si>
    <t>Refer to quote from UPS to ship composters from Edmonton to Fort Smith and Hay River.
 Se reporter au devis d’UPS pour expédier des composteurs d’Edmonton à Fort Smith et à Hay  
 River. Une collecte de fonds sera effectuée pour couvrir cette dépense.</t>
  </si>
  <si>
    <t xml:space="preserve">Refer to quote from Community Hall
 Se reporter au devis de la salle communautaire </t>
  </si>
  <si>
    <t>Cost is estimated based on 2 tanks of gas being consumed.
 Le coût est estimé en se basant sur l'utilisation de 2 réservoirs d'essence.</t>
  </si>
  <si>
    <t xml:space="preserve">Design and distribute educational materials ($40/hour for 25 hours)
Conception et distribution du matériel éducatif 
(40 $ / heure pendant 25 heures)	</t>
  </si>
  <si>
    <t>Ship backyard compost bins to community – Fort Smith and Hay River
Expédition de bacs à compost de jardin aux collectivités – 
Fort Smith et Hay River</t>
  </si>
  <si>
    <t>Collect information from participants, summarize results, and post on website and social media (2.5 hours/week for 16 weeks at $40/hour)
Recueillir des renseignements des participants, résumer les résultats et les publier sur le site Web et les médias sociaux (2,5 heures par semaine pendant 16 semaines à 40 $ / heure)</t>
  </si>
  <si>
    <t>Complete and submit the WRRI final report by deadline ($40/hour for 10 hours)
Remplir et soumettre le rapport final de l’IRRD avant la date limite 
(40 $ / heure pendant 10 h)</t>
  </si>
  <si>
    <t>(Contact GNWT if additional rows are needed)</t>
  </si>
  <si>
    <t>Develop education items that will be provided to participants upon registration, including: 
– Infographic poster with How To Steps
– Troubleshooting guide
Élaborer des éléments éducatifs qui seront fournis aux participants au moment de l’inscription, y compris : 
– Affiche infographique avec les étapes à suivre
– Guide de dépannage</t>
  </si>
  <si>
    <t>Issue survey to participants to find out: 
– Total volume of food waste diverted
– Challenges that the participants experienced and lessons learned
– Intentions to continue
Will also request feedback from participants on ways to improve the execution and delivery of the program.
"Envoyer un sondage aux participants pour savoir : 
– Volume total de déchets alimentaires détournés
– Obstacles rencontrés par les participants et leçons apprises
– Intention de continuer le compostage
Demander également aux participants de faire part de leurs commentaires sur les façons d’améliorer l’exécution et la prestation du programme."</t>
  </si>
  <si>
    <t>– 100% response rate from participants.
– At least 90% of participants stayed with the program for the duration of the project.  
– At least 90% of participants will continue to use their backyard composter regularly.
Taux de réponse de 100 % des participants
– Au moins 90% des participants ont continué le programme pendant la durée du projet.  
– Au moins 90 % des participants continueront à utiliser régulièrement leur composteur de jardin.</t>
  </si>
  <si>
    <t>Develop communication items to notify residents about launch of program and collect participants. Communication items are as follows: 
– Social media post – Facebook and Instagram
– Newspaper ad – Cabin Radio and NNSL
– Radio announcement – Cabin Radio and My True North Now
– Community Newsletter post/ad
– Updated organization website
– Posters to be posted at communities' grocery stores and post offices
Élaborer des éléments de communication pour informer les résidents du lancement du programme et recruter des participants. 
Les éléments de communication sont les suivants : 
– Messages sur les médias sociaux – Facebook et Instagram
– Annonces dans les journaux – Cabin Radio et NNSL
– Annonce radiophonique – Cabin Radio et My True North Now 
– Publication/annonce dans un bulletin communautaire
– Mise à jour sur le site Web de l’organisation 
– Affiches apposées dans les épiceries et les bureaux de poste des collectivités</t>
  </si>
  <si>
    <r>
      <t xml:space="preserve">Project End Date / Date de fin du projet : </t>
    </r>
    <r>
      <rPr>
        <sz val="10"/>
        <color theme="1"/>
        <rFont val="Calibri"/>
        <family val="2"/>
        <scheme val="minor"/>
      </rPr>
      <t>2021-10-15 / 15 octobre 2021</t>
    </r>
  </si>
  <si>
    <r>
      <t xml:space="preserve">Project Start Date / Date de début du projet : </t>
    </r>
    <r>
      <rPr>
        <sz val="10"/>
        <color theme="1"/>
        <rFont val="Calibri"/>
        <family val="2"/>
      </rPr>
      <t>2021-05-01 / 1</t>
    </r>
    <r>
      <rPr>
        <vertAlign val="superscript"/>
        <sz val="10"/>
        <color theme="1"/>
        <rFont val="Calibri"/>
        <family val="2"/>
      </rPr>
      <t>er</t>
    </r>
    <r>
      <rPr>
        <sz val="10"/>
        <color theme="1"/>
        <rFont val="Calibri"/>
        <family val="2"/>
      </rPr>
      <t xml:space="preserve"> mai 2021</t>
    </r>
  </si>
  <si>
    <r>
      <t xml:space="preserve">Applicant / Demandeur : </t>
    </r>
    <r>
      <rPr>
        <sz val="10"/>
        <color theme="1"/>
        <rFont val="Calibri"/>
        <family val="2"/>
        <scheme val="minor"/>
      </rPr>
      <t>Composting 101 / Compostage 101</t>
    </r>
  </si>
  <si>
    <r>
      <t xml:space="preserve">Project Name / Nom du projet : </t>
    </r>
    <r>
      <rPr>
        <sz val="10"/>
        <color theme="1"/>
        <rFont val="Calibri"/>
        <family val="2"/>
        <scheme val="minor"/>
      </rPr>
      <t xml:space="preserve">Backyard Composting NWT / Compostage de jardin aux TNO </t>
    </r>
  </si>
  <si>
    <r>
      <rPr>
        <b/>
        <sz val="18"/>
        <color rgb="FFFF0000"/>
        <rFont val="Calibri Bold"/>
      </rPr>
      <t xml:space="preserve">EXAMPLE </t>
    </r>
    <r>
      <rPr>
        <b/>
        <sz val="18"/>
        <rFont val="Calibri Bold"/>
      </rPr>
      <t>Project Work Plan</t>
    </r>
    <r>
      <rPr>
        <b/>
        <sz val="18"/>
        <color rgb="FF4F81BD"/>
        <rFont val="Calibri Bold"/>
      </rPr>
      <t xml:space="preserve">
</t>
    </r>
    <r>
      <rPr>
        <b/>
        <sz val="18"/>
        <color theme="1"/>
        <rFont val="Calibri Bold"/>
      </rPr>
      <t>Modèle de budget du projet</t>
    </r>
  </si>
  <si>
    <t>Implementation (Hold a facilitated backyard composting workshop)
Mise en œuvre (tenir un atelier sur 
le compostage de jardin)</t>
  </si>
  <si>
    <r>
      <rPr>
        <sz val="18"/>
        <color rgb="FFFF0000"/>
        <rFont val="Calibri Bold"/>
      </rPr>
      <t>EXAMPLE</t>
    </r>
    <r>
      <rPr>
        <sz val="18"/>
        <color rgb="FF4F81BD"/>
        <rFont val="Calibri Bold"/>
      </rPr>
      <t xml:space="preserve"> </t>
    </r>
    <r>
      <rPr>
        <sz val="18"/>
        <rFont val="Calibri Bold"/>
      </rPr>
      <t>Project Budget</t>
    </r>
    <r>
      <rPr>
        <sz val="18"/>
        <color rgb="FF4F81BD"/>
        <rFont val="Calibri Bold"/>
      </rPr>
      <t xml:space="preserve">
</t>
    </r>
    <r>
      <rPr>
        <sz val="18"/>
        <color rgb="FFFF0000"/>
        <rFont val="Calibri Bold"/>
      </rPr>
      <t>EXEMPLE</t>
    </r>
    <r>
      <rPr>
        <sz val="18"/>
        <color theme="1"/>
        <rFont val="Calibri Bold"/>
      </rPr>
      <t xml:space="preserve"> de budget de projet</t>
    </r>
  </si>
  <si>
    <t>10% uptake on Facebook views and "likes"
10% increase on organization website views.
Hausse de 10 % des vues et des « j’aime » sur Facebook et Instagram 
Augmentation de 10 % des consultations du site Web de l'organisation.</t>
  </si>
  <si>
    <r>
      <rPr>
        <sz val="10"/>
        <color theme="1"/>
        <rFont val="Calibri"/>
        <family val="2"/>
      </rPr>
      <t xml:space="preserve">Please list all project expenses in the budget. 
Include, as an attachment to this application, written quotes from suppliers and contractors for all major goods and services to be purchased or provided for the project. 
Please break down expenses to explain how numbers were calculated. For example: 
 – For staff wages list “$200 (5 hours labour at $40 per hour)", rather than simply “$200” 
 – For material costs list “$1950 ($65 per bin for 30 bins) rather than simply “$1950” 
List all sources of funding including support from the organization applying for the WRRI grant (both cash and in-kind) and support from other sources (both cash and in-kind). 
To note, "in-kind" is a contribution other than money. Examples include donated goods, volunteered time, and donated services (e.g., consultant advice). For in-kind contributions, specify in the table below the estimated dollar value of contributions that are not cash. 
</t>
    </r>
    <r>
      <rPr>
        <b/>
        <sz val="10"/>
        <color rgb="FFFF0000"/>
        <rFont val="Calibri"/>
        <family val="2"/>
      </rPr>
      <t xml:space="preserve">Refer to the example in the next tab.  
</t>
    </r>
    <r>
      <rPr>
        <sz val="10"/>
        <color theme="1"/>
        <rFont val="Calibri"/>
        <family val="2"/>
      </rPr>
      <t xml:space="preserve">Veuillez inscrire toutes les dépenses du projet dans le budget.
Veuillez inclure, en pièce jointe à la présente demande, les soumissions écrites des fournisseurs et des entrepreneurs pour tous les biens et services importants à acheter ou à fournir pour le projet.
Veuillez détailler les dépenses pour expliquer comment les chiffres ont été calculés. Par exemple :
 – Pour les salaires du personnel, la liste est « 200 $ (5 heures de travail à 40 $ de l’heure) », plutôt que simplement « 200 $ ».
 – Pour les coûts liés au matériel, indiquez « 1 950 $ » (65 $ par poubelle pour 30 poubelles) plutôt que simplement « 1 950 $ ».
Énumérez toutes les sources de financement, y compris le soutien de l’organisation qui présente une demande de subvention de l’IRRD (en espèces et en nature) et le soutien d’autres sources (en espèces et en nature).
Il convient de noter que le terme « en nature » est une contribution autre que l’argent. Par exemple, les biens donnés, le temps consacré bénévolement et les services donnés (p. ex. conseils d’expert). Pour les contributions en nature, indiquez dans le tableau ci-dessous la valeur estimative en dollars des contributions qui ne sont pas en espèces. 
</t>
    </r>
    <r>
      <rPr>
        <b/>
        <sz val="10"/>
        <color rgb="FFFF0000"/>
        <rFont val="Calibri"/>
        <family val="2"/>
      </rPr>
      <t>Reportez-vous à l’exemple de l’onglet suivant.</t>
    </r>
    <r>
      <rPr>
        <b/>
        <sz val="10"/>
        <color rgb="FFFF0000"/>
        <rFont val="Calibri (Body)"/>
      </rPr>
      <t xml:space="preserve">  </t>
    </r>
    <r>
      <rPr>
        <sz val="10"/>
        <color theme="1"/>
        <rFont val="Calibri"/>
        <family val="2"/>
        <scheme val="minor"/>
      </rPr>
      <t xml:space="preserve">
</t>
    </r>
  </si>
  <si>
    <t>(Contact GNWT if additional rows are needed) (Communiquez avec le GTNO si vous avez besoin de lignes supplémentaires)</t>
  </si>
  <si>
    <t>(Contact GNWT if additional rows are needed) 
(Communiquez avec le GTNO si vous avez besoin de lignes supplémentaires)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</si>
</sst>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_-;\-&quot;$&quot;* #,##0_-;_-&quot;$&quot;* &quot;-&quot;??_-;_-@_-"/>
    <numFmt numFmtId="166" formatCode="dd/mm/yy;@"/>
  </numFmts>
  <fonts count="39">
    <font>
      <sz val="11"/>
      <color theme="1"/>
      <name val="Calibri"/>
      <family val="2"/>
      <scheme val="minor"/>
    </font>
    <font>
      <sz val="10"/>
      <color theme="1"/>
      <name val="Calibri"/>
      <family val="2"/>
    </font>
    <font>
      <sz val="10"/>
      <color theme="1"/>
      <name val="Calibri"/>
      <family val="2"/>
    </font>
    <font>
      <sz val="10"/>
      <color theme="1"/>
      <name val="Calibri"/>
      <family val="2"/>
    </font>
    <font>
      <sz val="11"/>
      <color theme="1"/>
      <name val="Calibri"/>
      <family val="2"/>
      <scheme val="minor"/>
    </font>
    <font>
      <sz val="11"/>
      <color theme="1"/>
      <name val="Cambria"/>
      <family val="1"/>
    </font>
    <font>
      <b/>
      <sz val="11"/>
      <color theme="1"/>
      <name val="Cambria"/>
      <family val="1"/>
    </font>
    <font>
      <b/>
      <sz val="11"/>
      <color rgb="FF4F81BD"/>
      <name val="Cambria"/>
      <family val="1"/>
    </font>
    <font>
      <b/>
      <sz val="16"/>
      <color rgb="FF365F91"/>
      <name val="Cambria"/>
      <family val="1"/>
    </font>
    <font>
      <b/>
      <sz val="11"/>
      <color rgb="FFFF0000"/>
      <name val="Cambria"/>
      <family val="1"/>
    </font>
    <font>
      <b/>
      <u/>
      <sz val="11"/>
      <color theme="1"/>
      <name val="Cambria"/>
      <family val="1"/>
    </font>
    <font>
      <sz val="8"/>
      <name val="Calibri"/>
      <family val="2"/>
      <scheme val="minor"/>
    </font>
    <font>
      <sz val="11"/>
      <color rgb="FFFF0000"/>
      <name val="Cambria"/>
      <family val="1"/>
    </font>
    <font>
      <b/>
      <sz val="22"/>
      <color rgb="FF4F81BD"/>
      <name val="Cambria"/>
      <family val="1"/>
    </font>
    <font>
      <b/>
      <sz val="11"/>
      <color theme="1"/>
      <name val="Calibri"/>
      <family val="2"/>
      <scheme val="minor"/>
    </font>
    <font>
      <sz val="10"/>
      <color theme="1"/>
      <name val="Calibri"/>
      <family val="2"/>
      <scheme val="minor"/>
    </font>
    <font>
      <b/>
      <sz val="10"/>
      <color rgb="FFFF0000"/>
      <name val="Calibri"/>
      <family val="2"/>
      <scheme val="minor"/>
    </font>
    <font>
      <b/>
      <sz val="10"/>
      <color theme="1"/>
      <name val="Calibri"/>
      <family val="2"/>
      <scheme val="minor"/>
    </font>
    <font>
      <b/>
      <u/>
      <sz val="12"/>
      <color theme="1"/>
      <name val="Calibri"/>
      <family val="2"/>
      <scheme val="minor"/>
    </font>
    <font>
      <sz val="10"/>
      <name val="Calibri"/>
      <family val="2"/>
      <scheme val="minor"/>
    </font>
    <font>
      <b/>
      <sz val="10"/>
      <name val="Calibri"/>
      <family val="2"/>
      <scheme val="minor"/>
    </font>
    <font>
      <sz val="10"/>
      <color rgb="FFFF0000"/>
      <name val="Calibri"/>
      <family val="2"/>
      <scheme val="minor"/>
    </font>
    <font>
      <b/>
      <sz val="10"/>
      <color rgb="FFFF0000"/>
      <name val="Calibri (Body)"/>
    </font>
    <font>
      <b/>
      <sz val="18"/>
      <name val="Calibri"/>
      <family val="2"/>
      <scheme val="minor"/>
    </font>
    <font>
      <b/>
      <sz val="18"/>
      <name val="Calibri (Body)"/>
    </font>
    <font>
      <sz val="9"/>
      <color theme="1"/>
      <name val="Calibri (Body)"/>
    </font>
    <font>
      <vertAlign val="superscript"/>
      <sz val="10"/>
      <color theme="1"/>
      <name val="Calibri"/>
      <family val="2"/>
    </font>
    <font>
      <b/>
      <sz val="10"/>
      <color rgb="FFFF0000"/>
      <name val="Calibri"/>
      <family val="2"/>
    </font>
    <font>
      <b/>
      <sz val="18"/>
      <name val="Calibri"/>
      <family val="2"/>
    </font>
    <font>
      <b/>
      <sz val="18"/>
      <name val="Calibri Bold"/>
    </font>
    <font>
      <b/>
      <sz val="18"/>
      <color rgb="FF4F81BD"/>
      <name val="Calibri Bold"/>
    </font>
    <font>
      <b/>
      <sz val="18"/>
      <color rgb="FFFF0000"/>
      <name val="Calibri Bold"/>
    </font>
    <font>
      <b/>
      <sz val="18"/>
      <color theme="1"/>
      <name val="Calibri Bold"/>
    </font>
    <font>
      <sz val="11"/>
      <color theme="1"/>
      <name val="Calibri Bold"/>
    </font>
    <font>
      <b/>
      <sz val="11"/>
      <color rgb="FFFF0000"/>
      <name val="Calibri"/>
      <family val="2"/>
      <scheme val="minor"/>
    </font>
    <font>
      <sz val="18"/>
      <color rgb="FFFF0000"/>
      <name val="Calibri Bold"/>
    </font>
    <font>
      <sz val="18"/>
      <color rgb="FF4F81BD"/>
      <name val="Calibri Bold"/>
    </font>
    <font>
      <sz val="18"/>
      <name val="Calibri Bold"/>
    </font>
    <font>
      <sz val="18"/>
      <color theme="1"/>
      <name val="Calibri Bold"/>
    </font>
  </fonts>
  <fills count="6">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164" fontId="4" fillId="0" borderId="0" applyFont="0" applyFill="0" applyBorder="0" applyAlignment="0" applyProtection="0"/>
  </cellStyleXfs>
  <cellXfs count="215">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5" fillId="0" borderId="12" xfId="0" applyFont="1" applyBorder="1" applyAlignment="1">
      <alignment vertical="top"/>
    </xf>
    <xf numFmtId="0" fontId="5" fillId="0" borderId="13" xfId="0" applyFont="1" applyBorder="1" applyAlignment="1">
      <alignment vertical="top"/>
    </xf>
    <xf numFmtId="0" fontId="6" fillId="2" borderId="3" xfId="0" applyFont="1" applyFill="1" applyBorder="1" applyAlignment="1">
      <alignment horizontal="center" wrapText="1"/>
    </xf>
    <xf numFmtId="0" fontId="0" fillId="0" borderId="0" xfId="0" applyAlignment="1">
      <alignment horizontal="left"/>
    </xf>
    <xf numFmtId="0" fontId="5" fillId="0" borderId="12" xfId="0" applyFont="1" applyFill="1" applyBorder="1"/>
    <xf numFmtId="164" fontId="5" fillId="0" borderId="0" xfId="1" applyFont="1" applyFill="1" applyBorder="1" applyAlignment="1">
      <alignment horizontal="left"/>
    </xf>
    <xf numFmtId="0" fontId="6" fillId="2" borderId="31" xfId="0" applyFont="1" applyFill="1" applyBorder="1" applyAlignment="1">
      <alignment horizontal="center" wrapText="1"/>
    </xf>
    <xf numFmtId="0" fontId="6" fillId="0" borderId="0" xfId="0" applyFont="1" applyFill="1" applyBorder="1"/>
    <xf numFmtId="0" fontId="5" fillId="0" borderId="0" xfId="0" applyFont="1" applyFill="1" applyBorder="1" applyAlignment="1">
      <alignment horizontal="right"/>
    </xf>
    <xf numFmtId="0" fontId="5" fillId="0" borderId="0" xfId="0" applyFont="1" applyFill="1" applyBorder="1" applyAlignment="1">
      <alignment horizontal="left" wrapText="1"/>
    </xf>
    <xf numFmtId="0" fontId="5" fillId="0" borderId="32" xfId="0" applyFont="1" applyBorder="1" applyAlignment="1">
      <alignment vertical="top"/>
    </xf>
    <xf numFmtId="0" fontId="5" fillId="0" borderId="27" xfId="0" applyFont="1" applyBorder="1" applyAlignment="1">
      <alignment vertical="top"/>
    </xf>
    <xf numFmtId="0" fontId="6" fillId="0" borderId="33" xfId="0" applyFont="1" applyBorder="1" applyAlignment="1">
      <alignment horizontal="right"/>
    </xf>
    <xf numFmtId="0" fontId="5" fillId="0" borderId="0" xfId="0" applyFont="1" applyBorder="1"/>
    <xf numFmtId="0" fontId="5" fillId="0" borderId="32" xfId="0" applyFont="1" applyBorder="1" applyAlignment="1">
      <alignment vertical="top" wrapText="1"/>
    </xf>
    <xf numFmtId="0" fontId="5" fillId="0" borderId="13" xfId="0" applyFont="1" applyBorder="1" applyAlignment="1">
      <alignment vertical="top" wrapText="1"/>
    </xf>
    <xf numFmtId="0" fontId="5" fillId="0" borderId="34" xfId="0" applyFont="1" applyBorder="1" applyAlignment="1">
      <alignment vertical="top" wrapText="1"/>
    </xf>
    <xf numFmtId="0" fontId="5" fillId="0" borderId="0" xfId="0" applyFont="1" applyBorder="1" applyAlignment="1">
      <alignment vertical="top" wrapText="1"/>
    </xf>
    <xf numFmtId="0" fontId="6" fillId="0" borderId="0" xfId="0" applyFont="1" applyBorder="1" applyAlignment="1">
      <alignment horizontal="right"/>
    </xf>
    <xf numFmtId="0" fontId="13" fillId="0" borderId="0" xfId="0" applyFont="1"/>
    <xf numFmtId="0" fontId="0" fillId="0" borderId="0" xfId="0" applyFont="1"/>
    <xf numFmtId="0" fontId="0" fillId="4" borderId="0" xfId="0" applyFont="1" applyFill="1" applyAlignment="1">
      <alignment horizontal="center" vertical="center" wrapText="1"/>
    </xf>
    <xf numFmtId="0" fontId="0" fillId="4" borderId="7"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14" fillId="4" borderId="1" xfId="0" applyFont="1" applyFill="1" applyBorder="1" applyAlignment="1">
      <alignment horizontal="center" wrapText="1"/>
    </xf>
    <xf numFmtId="0" fontId="14" fillId="4" borderId="31" xfId="0" applyFont="1" applyFill="1" applyBorder="1" applyAlignment="1">
      <alignment horizontal="center" wrapText="1"/>
    </xf>
    <xf numFmtId="0" fontId="15" fillId="0" borderId="0" xfId="0" applyFont="1"/>
    <xf numFmtId="164" fontId="15" fillId="0" borderId="0" xfId="1" applyFont="1"/>
    <xf numFmtId="164" fontId="15" fillId="0" borderId="0" xfId="1" applyFont="1" applyFill="1" applyBorder="1" applyAlignment="1">
      <alignment horizontal="left"/>
    </xf>
    <xf numFmtId="0" fontId="15" fillId="0" borderId="0" xfId="0" applyFont="1" applyFill="1" applyBorder="1" applyAlignment="1">
      <alignment horizontal="right"/>
    </xf>
    <xf numFmtId="0" fontId="15" fillId="0" borderId="0" xfId="0" applyFont="1" applyFill="1" applyBorder="1" applyAlignment="1">
      <alignment horizontal="left" wrapText="1"/>
    </xf>
    <xf numFmtId="0" fontId="0" fillId="0" borderId="0" xfId="0" applyFont="1" applyAlignment="1">
      <alignment horizontal="left"/>
    </xf>
    <xf numFmtId="0" fontId="0" fillId="0" borderId="0" xfId="0" applyFont="1" applyBorder="1" applyAlignment="1">
      <alignment vertical="top"/>
    </xf>
    <xf numFmtId="0" fontId="15" fillId="0" borderId="13" xfId="0" applyFont="1" applyBorder="1" applyAlignment="1" applyProtection="1">
      <alignment vertical="top"/>
      <protection locked="0"/>
    </xf>
    <xf numFmtId="0" fontId="15" fillId="0" borderId="12" xfId="0" applyFont="1" applyBorder="1" applyAlignment="1" applyProtection="1">
      <alignment vertical="top"/>
      <protection locked="0"/>
    </xf>
    <xf numFmtId="0" fontId="14" fillId="0" borderId="0" xfId="0" applyFont="1" applyProtection="1">
      <protection locked="0"/>
    </xf>
    <xf numFmtId="0" fontId="0" fillId="0" borderId="0" xfId="0" applyProtection="1">
      <protection locked="0"/>
    </xf>
    <xf numFmtId="0" fontId="0" fillId="0" borderId="0" xfId="0" applyAlignment="1" applyProtection="1">
      <alignment horizontal="left" vertical="center"/>
      <protection locked="0"/>
    </xf>
    <xf numFmtId="0" fontId="5" fillId="0" borderId="0" xfId="0" applyFont="1" applyProtection="1"/>
    <xf numFmtId="0" fontId="23" fillId="0" borderId="0" xfId="0" applyFont="1" applyProtection="1"/>
    <xf numFmtId="0" fontId="0" fillId="0" borderId="0" xfId="0" applyProtection="1"/>
    <xf numFmtId="0" fontId="17" fillId="4" borderId="27" xfId="0" applyFont="1" applyFill="1" applyBorder="1" applyAlignment="1" applyProtection="1">
      <alignment wrapText="1"/>
    </xf>
    <xf numFmtId="0" fontId="20" fillId="4" borderId="30" xfId="0" applyFont="1" applyFill="1" applyBorder="1" applyAlignment="1" applyProtection="1">
      <alignment horizontal="center" wrapText="1"/>
    </xf>
    <xf numFmtId="0" fontId="17" fillId="4" borderId="30" xfId="0" applyFont="1" applyFill="1" applyBorder="1" applyAlignment="1" applyProtection="1">
      <alignment horizontal="center" wrapText="1"/>
    </xf>
    <xf numFmtId="0" fontId="17" fillId="4" borderId="28" xfId="0" applyFont="1" applyFill="1" applyBorder="1" applyAlignment="1" applyProtection="1">
      <alignment horizontal="center" wrapText="1"/>
    </xf>
    <xf numFmtId="0" fontId="24" fillId="0" borderId="0" xfId="0" applyFont="1"/>
    <xf numFmtId="0" fontId="0" fillId="4" borderId="9" xfId="0" applyFont="1" applyFill="1" applyBorder="1" applyAlignment="1">
      <alignment horizontal="center" wrapText="1"/>
    </xf>
    <xf numFmtId="0" fontId="0" fillId="4" borderId="11" xfId="0" applyFont="1" applyFill="1" applyBorder="1" applyAlignment="1">
      <alignment horizontal="center" wrapText="1"/>
    </xf>
    <xf numFmtId="0" fontId="5" fillId="0" borderId="0" xfId="0" applyFont="1" applyAlignment="1" applyProtection="1"/>
    <xf numFmtId="0" fontId="0" fillId="0" borderId="0" xfId="0" applyAlignment="1" applyProtection="1"/>
    <xf numFmtId="0" fontId="5" fillId="0" borderId="0" xfId="0" applyFont="1" applyProtection="1">
      <protection locked="0"/>
    </xf>
    <xf numFmtId="0" fontId="15" fillId="0" borderId="13" xfId="0" applyFont="1" applyFill="1" applyBorder="1" applyAlignment="1" applyProtection="1">
      <alignment wrapText="1"/>
      <protection locked="0"/>
    </xf>
    <xf numFmtId="0" fontId="15" fillId="0" borderId="12" xfId="0" applyFont="1" applyFill="1" applyBorder="1" applyAlignment="1" applyProtection="1">
      <alignment wrapText="1"/>
      <protection locked="0"/>
    </xf>
    <xf numFmtId="0" fontId="17" fillId="3" borderId="35" xfId="0" applyFont="1" applyFill="1" applyBorder="1" applyAlignment="1" applyProtection="1">
      <alignment horizontal="right"/>
      <protection locked="0"/>
    </xf>
    <xf numFmtId="0" fontId="25" fillId="0" borderId="12" xfId="0" applyFont="1" applyFill="1" applyBorder="1" applyAlignment="1" applyProtection="1">
      <alignment horizontal="left" vertical="top" wrapText="1"/>
      <protection locked="0"/>
    </xf>
    <xf numFmtId="165" fontId="15" fillId="3" borderId="13" xfId="1" applyNumberFormat="1" applyFont="1" applyFill="1" applyBorder="1" applyAlignment="1" applyProtection="1">
      <alignment vertical="top" wrapText="1"/>
      <protection locked="0"/>
    </xf>
    <xf numFmtId="0" fontId="15" fillId="0" borderId="12" xfId="0" applyFont="1" applyBorder="1" applyAlignment="1" applyProtection="1">
      <alignment horizontal="left" vertical="top"/>
      <protection locked="0"/>
    </xf>
    <xf numFmtId="0" fontId="15" fillId="0" borderId="0" xfId="0" applyFont="1" applyProtection="1">
      <protection locked="0"/>
    </xf>
    <xf numFmtId="0" fontId="15" fillId="0" borderId="0" xfId="0" applyFont="1" applyAlignment="1">
      <alignment horizontal="left"/>
    </xf>
    <xf numFmtId="166" fontId="5" fillId="0" borderId="0" xfId="0" applyNumberFormat="1" applyFont="1" applyAlignment="1">
      <alignment horizontal="right"/>
    </xf>
    <xf numFmtId="166" fontId="0" fillId="0" borderId="0" xfId="0" applyNumberFormat="1" applyFont="1" applyBorder="1" applyAlignment="1">
      <alignment horizontal="right" vertical="top"/>
    </xf>
    <xf numFmtId="166" fontId="5" fillId="0" borderId="0" xfId="1" applyNumberFormat="1" applyFont="1" applyFill="1" applyBorder="1" applyAlignment="1">
      <alignment horizontal="right"/>
    </xf>
    <xf numFmtId="0" fontId="5" fillId="0" borderId="0" xfId="0" applyFont="1" applyAlignment="1">
      <alignment horizontal="center"/>
    </xf>
    <xf numFmtId="0" fontId="0" fillId="0" borderId="0" xfId="0" applyFont="1" applyBorder="1" applyAlignment="1">
      <alignment horizontal="center" vertical="top"/>
    </xf>
    <xf numFmtId="164" fontId="5" fillId="0" borderId="0" xfId="1" applyFont="1" applyFill="1" applyBorder="1" applyAlignment="1">
      <alignment horizontal="center"/>
    </xf>
    <xf numFmtId="0" fontId="15" fillId="4" borderId="0" xfId="0" applyFont="1" applyFill="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7" fillId="0" borderId="0" xfId="0" applyFont="1" applyFill="1" applyBorder="1"/>
    <xf numFmtId="0" fontId="17" fillId="5" borderId="1" xfId="0" applyFont="1" applyFill="1" applyBorder="1" applyAlignment="1">
      <alignment horizontal="center" wrapText="1"/>
    </xf>
    <xf numFmtId="0" fontId="17" fillId="5" borderId="31" xfId="0" applyFont="1" applyFill="1" applyBorder="1" applyAlignment="1">
      <alignment horizontal="center" wrapText="1"/>
    </xf>
    <xf numFmtId="0" fontId="15" fillId="4" borderId="23" xfId="0" applyFont="1" applyFill="1" applyBorder="1" applyAlignment="1">
      <alignment horizontal="center" wrapText="1"/>
    </xf>
    <xf numFmtId="0" fontId="15" fillId="4" borderId="24" xfId="0" applyFont="1" applyFill="1" applyBorder="1" applyAlignment="1">
      <alignment horizontal="center" wrapText="1"/>
    </xf>
    <xf numFmtId="0" fontId="0" fillId="0" borderId="0" xfId="0" applyAlignment="1">
      <alignment horizontal="left" vertical="top"/>
    </xf>
    <xf numFmtId="0" fontId="0" fillId="0" borderId="0" xfId="0" applyFont="1" applyAlignment="1">
      <alignment horizontal="left" vertical="top"/>
    </xf>
    <xf numFmtId="0" fontId="15" fillId="0" borderId="0" xfId="0" applyFont="1" applyAlignment="1">
      <alignment horizontal="left" vertical="top"/>
    </xf>
    <xf numFmtId="0" fontId="17" fillId="0" borderId="0" xfId="0" applyFont="1" applyFill="1" applyBorder="1" applyAlignment="1">
      <alignment wrapText="1"/>
    </xf>
    <xf numFmtId="0" fontId="5" fillId="0" borderId="0" xfId="0" applyFont="1" applyAlignment="1" applyProtection="1">
      <alignment horizontal="center"/>
    </xf>
    <xf numFmtId="166" fontId="5" fillId="0" borderId="0" xfId="0" applyNumberFormat="1" applyFont="1" applyAlignment="1" applyProtection="1">
      <alignment horizontal="right"/>
    </xf>
    <xf numFmtId="0" fontId="0" fillId="0" borderId="0" xfId="0" applyFont="1" applyAlignment="1" applyProtection="1">
      <alignment horizontal="center"/>
    </xf>
    <xf numFmtId="0" fontId="0" fillId="0" borderId="0" xfId="0" applyFont="1" applyProtection="1"/>
    <xf numFmtId="166" fontId="0" fillId="0" borderId="0" xfId="0" applyNumberFormat="1" applyFont="1" applyAlignment="1" applyProtection="1">
      <alignment horizontal="right"/>
    </xf>
    <xf numFmtId="0" fontId="17" fillId="5" borderId="1" xfId="0" applyFont="1" applyFill="1" applyBorder="1" applyAlignment="1" applyProtection="1">
      <alignment wrapText="1"/>
    </xf>
    <xf numFmtId="0" fontId="17" fillId="5" borderId="2" xfId="0" applyFont="1" applyFill="1" applyBorder="1" applyAlignment="1" applyProtection="1"/>
    <xf numFmtId="0" fontId="17" fillId="5" borderId="2" xfId="0" applyFont="1" applyFill="1" applyBorder="1" applyAlignment="1" applyProtection="1">
      <alignment horizontal="center" wrapText="1"/>
    </xf>
    <xf numFmtId="0" fontId="17" fillId="5" borderId="2" xfId="0" applyFont="1" applyFill="1" applyBorder="1" applyAlignment="1" applyProtection="1">
      <alignment wrapText="1"/>
    </xf>
    <xf numFmtId="166" fontId="17" fillId="5" borderId="2" xfId="0" applyNumberFormat="1" applyFont="1" applyFill="1" applyBorder="1" applyAlignment="1" applyProtection="1">
      <alignment horizontal="center" wrapText="1"/>
    </xf>
    <xf numFmtId="166" fontId="17" fillId="5" borderId="3" xfId="0" applyNumberFormat="1" applyFont="1" applyFill="1" applyBorder="1" applyAlignment="1" applyProtection="1">
      <alignment horizontal="center" wrapText="1"/>
    </xf>
    <xf numFmtId="0" fontId="15" fillId="0" borderId="13" xfId="0" applyFont="1" applyBorder="1" applyAlignment="1" applyProtection="1">
      <alignment vertical="top" wrapText="1"/>
      <protection locked="0"/>
    </xf>
    <xf numFmtId="0" fontId="15" fillId="0" borderId="13" xfId="0" applyFont="1" applyBorder="1" applyAlignment="1" applyProtection="1">
      <alignment horizontal="center" vertical="top" wrapText="1"/>
      <protection locked="0"/>
    </xf>
    <xf numFmtId="166" fontId="15" fillId="0" borderId="13" xfId="0" applyNumberFormat="1" applyFont="1" applyBorder="1" applyAlignment="1" applyProtection="1">
      <alignment horizontal="right" vertical="top" wrapText="1"/>
      <protection locked="0"/>
    </xf>
    <xf numFmtId="0" fontId="15" fillId="0" borderId="12" xfId="0" applyFont="1" applyBorder="1" applyAlignment="1" applyProtection="1">
      <alignment vertical="top" wrapText="1"/>
      <protection locked="0"/>
    </xf>
    <xf numFmtId="166" fontId="15" fillId="0" borderId="12" xfId="0" applyNumberFormat="1" applyFont="1" applyBorder="1" applyAlignment="1" applyProtection="1">
      <alignment horizontal="right" vertical="top"/>
      <protection locked="0"/>
    </xf>
    <xf numFmtId="0" fontId="17" fillId="0" borderId="0" xfId="0" applyFont="1" applyProtection="1">
      <protection locked="0"/>
    </xf>
    <xf numFmtId="0" fontId="15" fillId="0" borderId="0" xfId="0" applyFont="1" applyAlignment="1" applyProtection="1">
      <alignment horizontal="left"/>
      <protection locked="0"/>
    </xf>
    <xf numFmtId="0" fontId="15" fillId="0" borderId="0" xfId="0" applyFont="1" applyAlignment="1" applyProtection="1">
      <alignment horizontal="left" vertical="top"/>
      <protection locked="0"/>
    </xf>
    <xf numFmtId="165" fontId="15" fillId="3" borderId="13" xfId="1" applyNumberFormat="1" applyFont="1" applyFill="1" applyBorder="1" applyAlignment="1" applyProtection="1">
      <alignment horizontal="left" vertical="top" wrapText="1"/>
      <protection locked="0"/>
    </xf>
    <xf numFmtId="165" fontId="15" fillId="3" borderId="13" xfId="1" applyNumberFormat="1" applyFont="1" applyFill="1" applyBorder="1" applyAlignment="1" applyProtection="1">
      <alignment horizontal="left" vertical="top"/>
      <protection locked="0"/>
    </xf>
    <xf numFmtId="0" fontId="15" fillId="0" borderId="17" xfId="0" applyFont="1" applyBorder="1" applyAlignment="1" applyProtection="1">
      <alignment horizontal="left" vertical="top" wrapText="1"/>
      <protection locked="0"/>
    </xf>
    <xf numFmtId="0" fontId="15" fillId="0" borderId="16" xfId="0" applyFont="1" applyBorder="1" applyAlignment="1" applyProtection="1">
      <alignment horizontal="left" vertical="top"/>
      <protection locked="0"/>
    </xf>
    <xf numFmtId="0" fontId="15" fillId="0" borderId="13" xfId="0" applyFont="1" applyBorder="1" applyAlignment="1" applyProtection="1">
      <alignment horizontal="left" vertical="top"/>
      <protection locked="0"/>
    </xf>
    <xf numFmtId="0" fontId="15" fillId="0" borderId="15" xfId="0" applyFont="1" applyBorder="1" applyAlignment="1" applyProtection="1">
      <alignment horizontal="left" vertical="top" wrapText="1"/>
      <protection locked="0"/>
    </xf>
    <xf numFmtId="0" fontId="3" fillId="0" borderId="13" xfId="0" applyFont="1" applyFill="1" applyBorder="1" applyAlignment="1" applyProtection="1">
      <alignment wrapText="1"/>
      <protection locked="0"/>
    </xf>
    <xf numFmtId="0" fontId="3" fillId="0" borderId="12" xfId="0" applyFont="1" applyFill="1" applyBorder="1" applyAlignment="1" applyProtection="1">
      <alignment wrapText="1"/>
      <protection locked="0"/>
    </xf>
    <xf numFmtId="0" fontId="29" fillId="0" borderId="0" xfId="0" applyFont="1" applyProtection="1"/>
    <xf numFmtId="0" fontId="29" fillId="0" borderId="0" xfId="0" applyFont="1"/>
    <xf numFmtId="165" fontId="17" fillId="3" borderId="13" xfId="1" applyNumberFormat="1" applyFont="1" applyFill="1" applyBorder="1" applyAlignment="1">
      <alignment vertical="top"/>
    </xf>
    <xf numFmtId="165" fontId="15" fillId="0" borderId="13" xfId="1" applyNumberFormat="1" applyFont="1" applyFill="1" applyBorder="1" applyAlignment="1">
      <alignment vertical="top"/>
    </xf>
    <xf numFmtId="165" fontId="15" fillId="0" borderId="32" xfId="1" applyNumberFormat="1" applyFont="1" applyFill="1" applyBorder="1" applyAlignment="1">
      <alignment vertical="top"/>
    </xf>
    <xf numFmtId="165" fontId="15" fillId="0" borderId="38" xfId="1" applyNumberFormat="1" applyFont="1" applyBorder="1" applyAlignment="1">
      <alignment vertical="top"/>
    </xf>
    <xf numFmtId="165" fontId="15" fillId="0" borderId="13" xfId="1" applyNumberFormat="1" applyFont="1" applyBorder="1" applyAlignment="1">
      <alignment vertical="top"/>
    </xf>
    <xf numFmtId="165" fontId="15" fillId="0" borderId="12" xfId="1" applyNumberFormat="1" applyFont="1" applyFill="1" applyBorder="1" applyAlignment="1">
      <alignment vertical="top"/>
    </xf>
    <xf numFmtId="165" fontId="15" fillId="0" borderId="27" xfId="1" applyNumberFormat="1" applyFont="1" applyFill="1" applyBorder="1" applyAlignment="1">
      <alignment vertical="top"/>
    </xf>
    <xf numFmtId="165" fontId="15" fillId="0" borderId="39" xfId="1" applyNumberFormat="1" applyFont="1" applyBorder="1" applyAlignment="1">
      <alignment vertical="top"/>
    </xf>
    <xf numFmtId="165" fontId="15" fillId="0" borderId="12" xfId="1" applyNumberFormat="1" applyFont="1" applyBorder="1" applyAlignment="1">
      <alignment vertical="top"/>
    </xf>
    <xf numFmtId="164" fontId="14" fillId="3" borderId="14" xfId="1" applyFont="1" applyFill="1" applyBorder="1"/>
    <xf numFmtId="164" fontId="14" fillId="3" borderId="20" xfId="1" applyFont="1" applyFill="1" applyBorder="1"/>
    <xf numFmtId="164" fontId="14" fillId="3" borderId="21" xfId="1" applyFont="1" applyFill="1" applyBorder="1"/>
    <xf numFmtId="164" fontId="0" fillId="0" borderId="13" xfId="1" applyFont="1" applyFill="1" applyBorder="1" applyAlignment="1">
      <alignment horizontal="left"/>
    </xf>
    <xf numFmtId="164" fontId="14" fillId="0" borderId="13" xfId="1" applyFont="1" applyFill="1" applyBorder="1" applyAlignment="1">
      <alignment horizontal="left"/>
    </xf>
    <xf numFmtId="164" fontId="0" fillId="0" borderId="12" xfId="1" applyFont="1" applyFill="1" applyBorder="1" applyAlignment="1">
      <alignment horizontal="left"/>
    </xf>
    <xf numFmtId="164" fontId="14" fillId="3" borderId="37" xfId="1" applyFont="1" applyFill="1" applyBorder="1" applyAlignment="1">
      <alignment horizontal="left"/>
    </xf>
    <xf numFmtId="164" fontId="34" fillId="3" borderId="36" xfId="1" applyFont="1" applyFill="1" applyBorder="1" applyAlignment="1">
      <alignment horizontal="left"/>
    </xf>
    <xf numFmtId="0" fontId="3" fillId="0" borderId="12" xfId="0" applyFont="1" applyBorder="1" applyAlignment="1" applyProtection="1">
      <alignment vertical="top" wrapText="1"/>
      <protection locked="0"/>
    </xf>
    <xf numFmtId="0" fontId="15" fillId="0" borderId="12" xfId="0" applyFont="1" applyFill="1" applyBorder="1" applyAlignment="1" applyProtection="1">
      <alignment horizontal="left" vertical="top" wrapText="1"/>
      <protection locked="0"/>
    </xf>
    <xf numFmtId="0" fontId="2" fillId="0" borderId="12" xfId="0" applyFont="1" applyFill="1" applyBorder="1" applyAlignment="1" applyProtection="1">
      <alignment wrapText="1"/>
      <protection locked="0"/>
    </xf>
    <xf numFmtId="164" fontId="15" fillId="0" borderId="13" xfId="1" applyFont="1" applyFill="1" applyBorder="1" applyAlignment="1" applyProtection="1">
      <alignment horizontal="left"/>
      <protection locked="0"/>
    </xf>
    <xf numFmtId="164" fontId="19" fillId="0" borderId="13" xfId="1" applyFont="1" applyFill="1" applyBorder="1" applyAlignment="1" applyProtection="1">
      <alignment horizontal="center"/>
      <protection locked="0"/>
    </xf>
    <xf numFmtId="164" fontId="15" fillId="0" borderId="12" xfId="1" applyFont="1" applyFill="1" applyBorder="1" applyAlignment="1" applyProtection="1">
      <alignment horizontal="left"/>
      <protection locked="0"/>
    </xf>
    <xf numFmtId="164" fontId="15" fillId="3" borderId="37" xfId="1" applyFont="1" applyFill="1" applyBorder="1" applyAlignment="1" applyProtection="1">
      <alignment horizontal="left"/>
      <protection locked="0"/>
    </xf>
    <xf numFmtId="164" fontId="15" fillId="3" borderId="36" xfId="1" applyFont="1" applyFill="1" applyBorder="1" applyAlignment="1" applyProtection="1">
      <alignment horizontal="left"/>
      <protection locked="0"/>
    </xf>
    <xf numFmtId="164" fontId="15" fillId="0" borderId="13" xfId="1" applyFont="1" applyBorder="1" applyAlignment="1" applyProtection="1">
      <alignment horizontal="left" vertical="top"/>
      <protection locked="0"/>
    </xf>
    <xf numFmtId="164" fontId="15" fillId="0" borderId="12" xfId="1" applyFont="1" applyBorder="1" applyAlignment="1" applyProtection="1">
      <alignment horizontal="left" vertical="top"/>
      <protection locked="0"/>
    </xf>
    <xf numFmtId="164" fontId="17" fillId="3" borderId="14" xfId="1" applyFont="1" applyFill="1" applyBorder="1" applyProtection="1">
      <protection locked="0"/>
    </xf>
    <xf numFmtId="164" fontId="17" fillId="3" borderId="21" xfId="1" applyFont="1" applyFill="1" applyBorder="1" applyProtection="1">
      <protection locked="0"/>
    </xf>
    <xf numFmtId="0" fontId="15" fillId="0" borderId="12" xfId="0" applyFont="1" applyBorder="1" applyAlignment="1" applyProtection="1">
      <alignment horizontal="left" vertical="top" wrapText="1"/>
    </xf>
    <xf numFmtId="0" fontId="5" fillId="0" borderId="27" xfId="0" applyFont="1" applyBorder="1" applyAlignment="1">
      <alignment horizontal="left" vertical="top" wrapText="1"/>
    </xf>
    <xf numFmtId="0" fontId="5" fillId="0" borderId="30"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pplyProtection="1"/>
    <xf numFmtId="0" fontId="0" fillId="0" borderId="0" xfId="0" applyAlignment="1" applyProtection="1"/>
    <xf numFmtId="0" fontId="28" fillId="0" borderId="0" xfId="0" applyFont="1" applyAlignment="1" applyProtection="1">
      <alignment wrapText="1"/>
    </xf>
    <xf numFmtId="0" fontId="30" fillId="0" borderId="0" xfId="0" applyFont="1" applyAlignment="1" applyProtection="1">
      <alignment wrapText="1"/>
    </xf>
    <xf numFmtId="0" fontId="33" fillId="0" borderId="0" xfId="0" applyFont="1" applyAlignment="1" applyProtection="1"/>
    <xf numFmtId="0" fontId="17" fillId="0" borderId="0" xfId="0" applyFont="1" applyAlignment="1" applyProtection="1">
      <protection locked="0"/>
    </xf>
    <xf numFmtId="0" fontId="0" fillId="0" borderId="0" xfId="0" applyAlignment="1"/>
    <xf numFmtId="0" fontId="5" fillId="0" borderId="0" xfId="0" applyFont="1" applyAlignment="1"/>
    <xf numFmtId="0" fontId="15" fillId="0" borderId="25" xfId="0" applyFont="1" applyBorder="1" applyAlignment="1" applyProtection="1">
      <alignment horizontal="left" vertical="top" wrapText="1"/>
      <protection locked="0"/>
    </xf>
    <xf numFmtId="0" fontId="15" fillId="0" borderId="29" xfId="0" applyFont="1" applyBorder="1" applyAlignment="1" applyProtection="1">
      <alignment horizontal="left" vertical="top" wrapText="1"/>
      <protection locked="0"/>
    </xf>
    <xf numFmtId="0" fontId="15" fillId="0" borderId="26" xfId="0" applyFont="1" applyBorder="1" applyAlignment="1" applyProtection="1">
      <alignment horizontal="left" vertical="top" wrapText="1"/>
      <protection locked="0"/>
    </xf>
    <xf numFmtId="0" fontId="15" fillId="0" borderId="27" xfId="0" applyFont="1" applyBorder="1" applyAlignment="1" applyProtection="1">
      <alignment horizontal="left" vertical="top"/>
      <protection locked="0"/>
    </xf>
    <xf numFmtId="0" fontId="15" fillId="0" borderId="30" xfId="0" applyFont="1" applyBorder="1" applyAlignment="1" applyProtection="1">
      <alignment horizontal="left" vertical="top"/>
      <protection locked="0"/>
    </xf>
    <xf numFmtId="0" fontId="15" fillId="0" borderId="28" xfId="0" applyFont="1" applyBorder="1" applyAlignment="1" applyProtection="1">
      <alignment horizontal="left" vertical="top"/>
      <protection locked="0"/>
    </xf>
    <xf numFmtId="0" fontId="15" fillId="0" borderId="12" xfId="0" applyFont="1" applyBorder="1" applyAlignment="1">
      <alignment horizontal="left" vertical="top" wrapText="1"/>
    </xf>
    <xf numFmtId="0" fontId="5" fillId="0" borderId="12" xfId="0" applyFont="1" applyBorder="1" applyAlignment="1">
      <alignment horizontal="left" vertical="top" wrapText="1"/>
    </xf>
    <xf numFmtId="0" fontId="14" fillId="5" borderId="1" xfId="0" applyFont="1" applyFill="1" applyBorder="1" applyAlignment="1">
      <alignment horizontal="center" wrapText="1"/>
    </xf>
    <xf numFmtId="0" fontId="14" fillId="5" borderId="2" xfId="0" applyFont="1" applyFill="1" applyBorder="1" applyAlignment="1">
      <alignment horizontal="center" wrapText="1"/>
    </xf>
    <xf numFmtId="0" fontId="14" fillId="5" borderId="3" xfId="0" applyFont="1" applyFill="1" applyBorder="1" applyAlignment="1">
      <alignment horizontal="center" wrapText="1"/>
    </xf>
    <xf numFmtId="0" fontId="14" fillId="5" borderId="4" xfId="0" applyFont="1" applyFill="1" applyBorder="1" applyAlignment="1">
      <alignment horizontal="center" wrapText="1"/>
    </xf>
    <xf numFmtId="0" fontId="14" fillId="5" borderId="7" xfId="0" applyFont="1" applyFill="1" applyBorder="1" applyAlignment="1">
      <alignment horizontal="center" wrapText="1"/>
    </xf>
    <xf numFmtId="0" fontId="14" fillId="5" borderId="9" xfId="0" applyFont="1" applyFill="1" applyBorder="1" applyAlignment="1">
      <alignment horizontal="center" wrapText="1"/>
    </xf>
    <xf numFmtId="0" fontId="14" fillId="5" borderId="6" xfId="0" applyFont="1" applyFill="1" applyBorder="1" applyAlignment="1">
      <alignment horizontal="center" wrapText="1"/>
    </xf>
    <xf numFmtId="0" fontId="14" fillId="5" borderId="8" xfId="0" applyFont="1" applyFill="1" applyBorder="1" applyAlignment="1">
      <alignment horizontal="center" wrapText="1"/>
    </xf>
    <xf numFmtId="0" fontId="14" fillId="5" borderId="11" xfId="0" applyFont="1" applyFill="1" applyBorder="1" applyAlignment="1">
      <alignment horizontal="center" wrapText="1"/>
    </xf>
    <xf numFmtId="0" fontId="0" fillId="4" borderId="4"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14" fillId="5" borderId="5" xfId="0" applyFont="1" applyFill="1" applyBorder="1" applyAlignment="1">
      <alignment horizontal="center" wrapText="1"/>
    </xf>
    <xf numFmtId="0" fontId="0" fillId="0" borderId="5" xfId="0" applyBorder="1" applyAlignment="1">
      <alignment horizontal="center"/>
    </xf>
    <xf numFmtId="0" fontId="14" fillId="5" borderId="0" xfId="0" applyFont="1" applyFill="1" applyBorder="1" applyAlignment="1">
      <alignment horizontal="center"/>
    </xf>
    <xf numFmtId="0" fontId="0" fillId="0" borderId="0" xfId="0" applyAlignment="1">
      <alignment horizontal="center"/>
    </xf>
    <xf numFmtId="0" fontId="14" fillId="5" borderId="10" xfId="0" applyFont="1" applyFill="1" applyBorder="1" applyAlignment="1">
      <alignment horizontal="center"/>
    </xf>
    <xf numFmtId="0" fontId="0" fillId="0" borderId="10" xfId="0" applyBorder="1" applyAlignment="1">
      <alignment horizontal="center"/>
    </xf>
    <xf numFmtId="0" fontId="0" fillId="4" borderId="18" xfId="0" applyFont="1" applyFill="1" applyBorder="1" applyAlignment="1">
      <alignment horizontal="center" wrapText="1"/>
    </xf>
    <xf numFmtId="0" fontId="0" fillId="4" borderId="19" xfId="0" applyFont="1" applyFill="1" applyBorder="1" applyAlignment="1">
      <alignment horizontal="center" wrapText="1"/>
    </xf>
    <xf numFmtId="0" fontId="0" fillId="4" borderId="40" xfId="0" applyFont="1" applyFill="1" applyBorder="1" applyAlignment="1">
      <alignment horizontal="center" wrapText="1"/>
    </xf>
    <xf numFmtId="0" fontId="17" fillId="3" borderId="20" xfId="0" applyFont="1" applyFill="1" applyBorder="1" applyAlignment="1" applyProtection="1">
      <alignment horizontal="right"/>
      <protection locked="0"/>
    </xf>
    <xf numFmtId="0" fontId="17" fillId="3" borderId="14" xfId="0" applyFont="1" applyFill="1" applyBorder="1" applyAlignment="1" applyProtection="1">
      <alignment horizontal="right"/>
      <protection locked="0"/>
    </xf>
    <xf numFmtId="0" fontId="18" fillId="0" borderId="0" xfId="0" applyFont="1" applyFill="1" applyBorder="1" applyAlignment="1">
      <alignment wrapText="1"/>
    </xf>
    <xf numFmtId="0" fontId="15" fillId="0" borderId="10" xfId="0" applyFont="1" applyFill="1" applyBorder="1" applyAlignment="1">
      <alignment wrapText="1"/>
    </xf>
    <xf numFmtId="0" fontId="0" fillId="0" borderId="10" xfId="0" applyBorder="1" applyAlignment="1"/>
    <xf numFmtId="0" fontId="17" fillId="5" borderId="5" xfId="0" applyFont="1" applyFill="1" applyBorder="1" applyAlignment="1">
      <alignment horizontal="center" wrapText="1"/>
    </xf>
    <xf numFmtId="0" fontId="17" fillId="5" borderId="5" xfId="0" applyFont="1" applyFill="1" applyBorder="1" applyAlignment="1">
      <alignment horizontal="center"/>
    </xf>
    <xf numFmtId="0" fontId="17" fillId="5" borderId="0" xfId="0" applyFont="1" applyFill="1" applyBorder="1" applyAlignment="1">
      <alignment horizontal="center"/>
    </xf>
    <xf numFmtId="0" fontId="17" fillId="5" borderId="10" xfId="0" applyFont="1" applyFill="1" applyBorder="1" applyAlignment="1">
      <alignment horizontal="center"/>
    </xf>
    <xf numFmtId="0" fontId="15" fillId="0" borderId="15" xfId="0" applyFont="1" applyBorder="1" applyAlignment="1" applyProtection="1">
      <alignment horizontal="left" vertical="top" wrapText="1"/>
      <protection locked="0"/>
    </xf>
    <xf numFmtId="0" fontId="15" fillId="0" borderId="16" xfId="0" applyFont="1" applyBorder="1" applyAlignment="1" applyProtection="1">
      <alignment horizontal="left" vertical="top"/>
      <protection locked="0"/>
    </xf>
    <xf numFmtId="0" fontId="15" fillId="0" borderId="13" xfId="0" applyFont="1" applyBorder="1" applyAlignment="1" applyProtection="1">
      <alignment horizontal="left" vertical="top"/>
      <protection locked="0"/>
    </xf>
    <xf numFmtId="0" fontId="15" fillId="0" borderId="27" xfId="0" applyFont="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5" fillId="0" borderId="28"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7" fillId="3" borderId="20" xfId="0" applyFont="1" applyFill="1" applyBorder="1" applyAlignment="1" applyProtection="1">
      <alignment horizontal="right" wrapText="1"/>
      <protection locked="0"/>
    </xf>
    <xf numFmtId="0" fontId="23" fillId="0" borderId="0" xfId="0" applyFont="1" applyAlignment="1">
      <alignment wrapText="1"/>
    </xf>
    <xf numFmtId="0" fontId="36" fillId="0" borderId="0" xfId="0" applyFont="1" applyAlignment="1">
      <alignment wrapText="1"/>
    </xf>
    <xf numFmtId="0" fontId="15" fillId="0" borderId="17" xfId="0" applyFont="1" applyBorder="1" applyAlignment="1" applyProtection="1">
      <alignment horizontal="left" vertical="top" wrapText="1"/>
      <protection locked="0"/>
    </xf>
    <xf numFmtId="0" fontId="15" fillId="4" borderId="18" xfId="0" applyFont="1" applyFill="1" applyBorder="1" applyAlignment="1">
      <alignment horizontal="center" wrapText="1"/>
    </xf>
    <xf numFmtId="0" fontId="15" fillId="4" borderId="19" xfId="0" applyFont="1" applyFill="1" applyBorder="1" applyAlignment="1">
      <alignment horizontal="center" wrapText="1"/>
    </xf>
    <xf numFmtId="0" fontId="15" fillId="4" borderId="22" xfId="0" applyFont="1" applyFill="1" applyBorder="1" applyAlignment="1">
      <alignment horizontal="center" wrapText="1"/>
    </xf>
    <xf numFmtId="0" fontId="17" fillId="5" borderId="1" xfId="0" applyFont="1" applyFill="1" applyBorder="1" applyAlignment="1">
      <alignment horizontal="center" wrapText="1"/>
    </xf>
    <xf numFmtId="0" fontId="17" fillId="5" borderId="2" xfId="0" applyFont="1" applyFill="1" applyBorder="1" applyAlignment="1">
      <alignment horizontal="center" wrapText="1"/>
    </xf>
    <xf numFmtId="0" fontId="17" fillId="5" borderId="3" xfId="0" applyFont="1" applyFill="1" applyBorder="1" applyAlignment="1">
      <alignment horizontal="center" wrapText="1"/>
    </xf>
    <xf numFmtId="0" fontId="17" fillId="5" borderId="4" xfId="0" applyFont="1" applyFill="1" applyBorder="1" applyAlignment="1">
      <alignment horizontal="center" wrapText="1"/>
    </xf>
    <xf numFmtId="0" fontId="17" fillId="5" borderId="7" xfId="0" applyFont="1" applyFill="1" applyBorder="1" applyAlignment="1">
      <alignment horizontal="center" wrapText="1"/>
    </xf>
    <xf numFmtId="0" fontId="17" fillId="5" borderId="9" xfId="0" applyFont="1" applyFill="1" applyBorder="1" applyAlignment="1">
      <alignment horizontal="center" wrapText="1"/>
    </xf>
    <xf numFmtId="0" fontId="17" fillId="5" borderId="6" xfId="0" applyFont="1" applyFill="1" applyBorder="1" applyAlignment="1">
      <alignment horizontal="center" wrapText="1"/>
    </xf>
    <xf numFmtId="0" fontId="17" fillId="5" borderId="8" xfId="0" applyFont="1" applyFill="1" applyBorder="1" applyAlignment="1">
      <alignment horizontal="center" wrapText="1"/>
    </xf>
    <xf numFmtId="0" fontId="17" fillId="5" borderId="11" xfId="0" applyFont="1" applyFill="1" applyBorder="1" applyAlignment="1">
      <alignment horizont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6600"/>
      <color rgb="FF9999FF"/>
      <color rgb="FF99FFCC"/>
      <color rgb="FFFF99FF"/>
      <color rgb="FF365F91"/>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ustomXml" Target="../ink/ink6.xml"/><Relationship Id="rId3" Type="http://schemas.openxmlformats.org/officeDocument/2006/relationships/customXml" Target="../ink/ink2.xml"/><Relationship Id="rId7" Type="http://schemas.openxmlformats.org/officeDocument/2006/relationships/customXml" Target="../ink/ink5.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0</xdr:col>
      <xdr:colOff>203199</xdr:colOff>
      <xdr:row>0</xdr:row>
      <xdr:rowOff>1</xdr:rowOff>
    </xdr:from>
    <xdr:ext cx="12353544" cy="1421991"/>
    <xdr:pic>
      <xdr:nvPicPr>
        <xdr:cNvPr id="2" name="Picture 1">
          <a:extLst>
            <a:ext uri="{FF2B5EF4-FFF2-40B4-BE49-F238E27FC236}">
              <a16:creationId xmlns:a16="http://schemas.microsoft.com/office/drawing/2014/main" id="{C3FEFEDA-FBE7-2C43-B958-C644C63018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199" y="1"/>
          <a:ext cx="12353544" cy="142199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1333185</xdr:colOff>
      <xdr:row>4</xdr:row>
      <xdr:rowOff>861945</xdr:rowOff>
    </xdr:from>
    <xdr:to>
      <xdr:col>1</xdr:col>
      <xdr:colOff>1333545</xdr:colOff>
      <xdr:row>4</xdr:row>
      <xdr:rowOff>862305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EB8B9C7F-9869-4B2E-A947-E7A023C6F009}"/>
                </a:ext>
              </a:extLst>
            </xdr14:cNvPr>
            <xdr14:cNvContentPartPr/>
          </xdr14:nvContentPartPr>
          <xdr14:nvPr macro=""/>
          <xdr14:xfrm>
            <a:off x="1514160" y="1823970"/>
            <a:ext cx="360" cy="360"/>
          </xdr14:xfrm>
        </xdr:contentPart>
      </mc:Choice>
      <mc:Fallback xmlns="">
        <xdr:pic>
          <xdr:nvPicPr>
            <xdr:cNvPr id="2" name="Ink 1">
              <a:extLst>
                <a:ext uri="{FF2B5EF4-FFF2-40B4-BE49-F238E27FC236}">
                  <a16:creationId xmlns:a16="http://schemas.microsoft.com/office/drawing/2014/main" id="{EB8B9C7F-9869-4B2E-A947-E7A023C6F009}"/>
                </a:ext>
              </a:extLst>
            </xdr:cNvPr>
            <xdr:cNvPicPr/>
          </xdr:nvPicPr>
          <xdr:blipFill>
            <a:blip xmlns:r="http://schemas.openxmlformats.org/officeDocument/2006/relationships" r:embed="rId2"/>
            <a:stretch>
              <a:fillRect/>
            </a:stretch>
          </xdr:blipFill>
          <xdr:spPr>
            <a:xfrm>
              <a:off x="1505520" y="1814970"/>
              <a:ext cx="18000" cy="18000"/>
            </a:xfrm>
            <a:prstGeom prst="rect">
              <a:avLst/>
            </a:prstGeom>
          </xdr:spPr>
        </xdr:pic>
      </mc:Fallback>
    </mc:AlternateContent>
    <xdr:clientData/>
  </xdr:twoCellAnchor>
  <xdr:twoCellAnchor editAs="oneCell">
    <xdr:from>
      <xdr:col>2</xdr:col>
      <xdr:colOff>1471215</xdr:colOff>
      <xdr:row>4</xdr:row>
      <xdr:rowOff>1085505</xdr:rowOff>
    </xdr:from>
    <xdr:to>
      <xdr:col>2</xdr:col>
      <xdr:colOff>1471575</xdr:colOff>
      <xdr:row>4</xdr:row>
      <xdr:rowOff>1087665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8809AC-5F79-4004-98C8-9566C0C28B8F}"/>
                </a:ext>
              </a:extLst>
            </xdr14:cNvPr>
            <xdr14:cNvContentPartPr/>
          </xdr14:nvContentPartPr>
          <xdr14:nvPr macro=""/>
          <xdr14:xfrm>
            <a:off x="4033440" y="2047530"/>
            <a:ext cx="360" cy="2160"/>
          </xdr14:xfrm>
        </xdr:contentPart>
      </mc:Choice>
      <mc:Fallback xmlns="">
        <xdr:pic>
          <xdr:nvPicPr>
            <xdr:cNvPr id="3" name="Ink 2">
              <a:extLst>
                <a:ext uri="{FF2B5EF4-FFF2-40B4-BE49-F238E27FC236}">
                  <a16:creationId xmlns:a16="http://schemas.microsoft.com/office/drawing/2014/main" id="{008809AC-5F79-4004-98C8-9566C0C28B8F}"/>
                </a:ext>
              </a:extLst>
            </xdr:cNvPr>
            <xdr:cNvPicPr/>
          </xdr:nvPicPr>
          <xdr:blipFill>
            <a:blip xmlns:r="http://schemas.openxmlformats.org/officeDocument/2006/relationships" r:embed="rId4"/>
            <a:stretch>
              <a:fillRect/>
            </a:stretch>
          </xdr:blipFill>
          <xdr:spPr>
            <a:xfrm>
              <a:off x="4024800" y="2038890"/>
              <a:ext cx="18000" cy="19800"/>
            </a:xfrm>
            <a:prstGeom prst="rect">
              <a:avLst/>
            </a:prstGeom>
          </xdr:spPr>
        </xdr:pic>
      </mc:Fallback>
    </mc:AlternateContent>
    <xdr:clientData/>
  </xdr:twoCellAnchor>
  <xdr:twoCellAnchor editAs="oneCell">
    <xdr:from>
      <xdr:col>2</xdr:col>
      <xdr:colOff>1276095</xdr:colOff>
      <xdr:row>4</xdr:row>
      <xdr:rowOff>495105</xdr:rowOff>
    </xdr:from>
    <xdr:to>
      <xdr:col>2</xdr:col>
      <xdr:colOff>1276455</xdr:colOff>
      <xdr:row>4</xdr:row>
      <xdr:rowOff>495465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D024590-B700-40D1-AE45-A40BCF2D4DE0}"/>
                </a:ext>
              </a:extLst>
            </xdr14:cNvPr>
            <xdr14:cNvContentPartPr/>
          </xdr14:nvContentPartPr>
          <xdr14:nvPr macro=""/>
          <xdr14:xfrm>
            <a:off x="3838320" y="1457130"/>
            <a:ext cx="360" cy="360"/>
          </xdr14:xfrm>
        </xdr:contentPart>
      </mc:Choice>
      <mc:Fallback xmlns="">
        <xdr:pic>
          <xdr:nvPicPr>
            <xdr:cNvPr id="4" name="Ink 3">
              <a:extLst>
                <a:ext uri="{FF2B5EF4-FFF2-40B4-BE49-F238E27FC236}">
                  <a16:creationId xmlns:a16="http://schemas.microsoft.com/office/drawing/2014/main" id="{DD024590-B700-40D1-AE45-A40BCF2D4DE0}"/>
                </a:ext>
              </a:extLst>
            </xdr:cNvPr>
            <xdr:cNvPicPr/>
          </xdr:nvPicPr>
          <xdr:blipFill>
            <a:blip xmlns:r="http://schemas.openxmlformats.org/officeDocument/2006/relationships" r:embed="rId2"/>
            <a:stretch>
              <a:fillRect/>
            </a:stretch>
          </xdr:blipFill>
          <xdr:spPr>
            <a:xfrm>
              <a:off x="3829320" y="1448130"/>
              <a:ext cx="18000" cy="18000"/>
            </a:xfrm>
            <a:prstGeom prst="rect">
              <a:avLst/>
            </a:prstGeom>
          </xdr:spPr>
        </xdr:pic>
      </mc:Fallback>
    </mc:AlternateContent>
    <xdr:clientData/>
  </xdr:twoCellAnchor>
  <xdr:twoCellAnchor editAs="oneCell">
    <xdr:from>
      <xdr:col>2</xdr:col>
      <xdr:colOff>266295</xdr:colOff>
      <xdr:row>12</xdr:row>
      <xdr:rowOff>175875</xdr:rowOff>
    </xdr:from>
    <xdr:to>
      <xdr:col>2</xdr:col>
      <xdr:colOff>266655</xdr:colOff>
      <xdr:row>12</xdr:row>
      <xdr:rowOff>176235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72D802BF-3F5F-469A-8C06-95E6BC7044D9}"/>
                </a:ext>
              </a:extLst>
            </xdr14:cNvPr>
            <xdr14:cNvContentPartPr/>
          </xdr14:nvContentPartPr>
          <xdr14:nvPr macro=""/>
          <xdr14:xfrm>
            <a:off x="2828520" y="4852650"/>
            <a:ext cx="360" cy="360"/>
          </xdr14:xfrm>
        </xdr:contentPart>
      </mc:Choice>
      <mc:Fallback xmlns="">
        <xdr:pic>
          <xdr:nvPicPr>
            <xdr:cNvPr id="5" name="Ink 4">
              <a:extLst>
                <a:ext uri="{FF2B5EF4-FFF2-40B4-BE49-F238E27FC236}">
                  <a16:creationId xmlns:a16="http://schemas.microsoft.com/office/drawing/2014/main" id="{72D802BF-3F5F-469A-8C06-95E6BC7044D9}"/>
                </a:ext>
              </a:extLst>
            </xdr:cNvPr>
            <xdr:cNvPicPr/>
          </xdr:nvPicPr>
          <xdr:blipFill>
            <a:blip xmlns:r="http://schemas.openxmlformats.org/officeDocument/2006/relationships" r:embed="rId2"/>
            <a:stretch>
              <a:fillRect/>
            </a:stretch>
          </xdr:blipFill>
          <xdr:spPr>
            <a:xfrm>
              <a:off x="2819880" y="4844010"/>
              <a:ext cx="18000" cy="18000"/>
            </a:xfrm>
            <a:prstGeom prst="rect">
              <a:avLst/>
            </a:prstGeom>
          </xdr:spPr>
        </xdr:pic>
      </mc:Fallback>
    </mc:AlternateContent>
    <xdr:clientData/>
  </xdr:twoCellAnchor>
  <xdr:twoCellAnchor editAs="oneCell">
    <xdr:from>
      <xdr:col>4</xdr:col>
      <xdr:colOff>656835</xdr:colOff>
      <xdr:row>8</xdr:row>
      <xdr:rowOff>99660</xdr:rowOff>
    </xdr:from>
    <xdr:to>
      <xdr:col>4</xdr:col>
      <xdr:colOff>657195</xdr:colOff>
      <xdr:row>8</xdr:row>
      <xdr:rowOff>100020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Ink 5">
              <a:extLst>
                <a:ext uri="{FF2B5EF4-FFF2-40B4-BE49-F238E27FC236}">
                  <a16:creationId xmlns:a16="http://schemas.microsoft.com/office/drawing/2014/main" id="{49151FB5-2179-4109-BD6A-4DAA000FB67E}"/>
                </a:ext>
              </a:extLst>
            </xdr14:cNvPr>
            <xdr14:cNvContentPartPr/>
          </xdr14:nvContentPartPr>
          <xdr14:nvPr macro=""/>
          <xdr14:xfrm>
            <a:off x="7981560" y="4043010"/>
            <a:ext cx="360" cy="360"/>
          </xdr14:xfrm>
        </xdr:contentPart>
      </mc:Choice>
      <mc:Fallback xmlns="">
        <xdr:pic>
          <xdr:nvPicPr>
            <xdr:cNvPr id="6" name="Ink 5">
              <a:extLst>
                <a:ext uri="{FF2B5EF4-FFF2-40B4-BE49-F238E27FC236}">
                  <a16:creationId xmlns:a16="http://schemas.microsoft.com/office/drawing/2014/main" id="{49151FB5-2179-4109-BD6A-4DAA000FB67E}"/>
                </a:ext>
              </a:extLst>
            </xdr:cNvPr>
            <xdr:cNvPicPr/>
          </xdr:nvPicPr>
          <xdr:blipFill>
            <a:blip xmlns:r="http://schemas.openxmlformats.org/officeDocument/2006/relationships" r:embed="rId2"/>
            <a:stretch>
              <a:fillRect/>
            </a:stretch>
          </xdr:blipFill>
          <xdr:spPr>
            <a:xfrm>
              <a:off x="7972920" y="4034370"/>
              <a:ext cx="18000" cy="18000"/>
            </a:xfrm>
            <a:prstGeom prst="rect">
              <a:avLst/>
            </a:prstGeom>
          </xdr:spPr>
        </xdr:pic>
      </mc:Fallback>
    </mc:AlternateContent>
    <xdr:clientData/>
  </xdr:twoCellAnchor>
  <xdr:twoCellAnchor editAs="oneCell">
    <xdr:from>
      <xdr:col>3</xdr:col>
      <xdr:colOff>1080765</xdr:colOff>
      <xdr:row>8</xdr:row>
      <xdr:rowOff>94980</xdr:rowOff>
    </xdr:from>
    <xdr:to>
      <xdr:col>3</xdr:col>
      <xdr:colOff>1081125</xdr:colOff>
      <xdr:row>8</xdr:row>
      <xdr:rowOff>95340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Ink 6">
              <a:extLst>
                <a:ext uri="{FF2B5EF4-FFF2-40B4-BE49-F238E27FC236}">
                  <a16:creationId xmlns:a16="http://schemas.microsoft.com/office/drawing/2014/main" id="{3D35A796-25D4-4D46-93D8-BB7CE374BEA5}"/>
                </a:ext>
              </a:extLst>
            </xdr14:cNvPr>
            <xdr14:cNvContentPartPr/>
          </xdr14:nvContentPartPr>
          <xdr14:nvPr macro=""/>
          <xdr14:xfrm>
            <a:off x="6024240" y="4038330"/>
            <a:ext cx="360" cy="360"/>
          </xdr14:xfrm>
        </xdr:contentPart>
      </mc:Choice>
      <mc:Fallback xmlns="">
        <xdr:pic>
          <xdr:nvPicPr>
            <xdr:cNvPr id="7" name="Ink 6">
              <a:extLst>
                <a:ext uri="{FF2B5EF4-FFF2-40B4-BE49-F238E27FC236}">
                  <a16:creationId xmlns:a16="http://schemas.microsoft.com/office/drawing/2014/main" id="{3D35A796-25D4-4D46-93D8-BB7CE374BEA5}"/>
                </a:ext>
              </a:extLst>
            </xdr:cNvPr>
            <xdr:cNvPicPr/>
          </xdr:nvPicPr>
          <xdr:blipFill>
            <a:blip xmlns:r="http://schemas.openxmlformats.org/officeDocument/2006/relationships" r:embed="rId2"/>
            <a:stretch>
              <a:fillRect/>
            </a:stretch>
          </xdr:blipFill>
          <xdr:spPr>
            <a:xfrm>
              <a:off x="6015600" y="402969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xdr:col>
      <xdr:colOff>900585</xdr:colOff>
      <xdr:row>11</xdr:row>
      <xdr:rowOff>91081</xdr:rowOff>
    </xdr:from>
    <xdr:to>
      <xdr:col>5</xdr:col>
      <xdr:colOff>214785</xdr:colOff>
      <xdr:row>12</xdr:row>
      <xdr:rowOff>85366</xdr:rowOff>
    </xdr:to>
    <xdr:sp macro="" textlink="">
      <xdr:nvSpPr>
        <xdr:cNvPr id="9" name="Oval 8">
          <a:extLst>
            <a:ext uri="{FF2B5EF4-FFF2-40B4-BE49-F238E27FC236}">
              <a16:creationId xmlns:a16="http://schemas.microsoft.com/office/drawing/2014/main" id="{DAA09366-1911-4AE3-ACBE-8C5A1FF79937}"/>
            </a:ext>
          </a:extLst>
        </xdr:cNvPr>
        <xdr:cNvSpPr/>
      </xdr:nvSpPr>
      <xdr:spPr>
        <a:xfrm>
          <a:off x="8682510" y="2329456"/>
          <a:ext cx="2743200" cy="384810"/>
        </a:xfrm>
        <a:prstGeom prst="ellipse">
          <a:avLst/>
        </a:prstGeom>
        <a:solidFill>
          <a:srgbClr val="E71224">
            <a:alpha val="5000"/>
          </a:srgbClr>
        </a:solidFill>
        <a:ln w="180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E71224"/>
            </a:solidFill>
          </a:endParaRPr>
        </a:p>
      </xdr:txBody>
    </xdr:sp>
    <xdr:clientData/>
  </xdr:twoCellAnchor>
  <xdr:twoCellAnchor>
    <xdr:from>
      <xdr:col>4</xdr:col>
      <xdr:colOff>959648</xdr:colOff>
      <xdr:row>9</xdr:row>
      <xdr:rowOff>4763</xdr:rowOff>
    </xdr:from>
    <xdr:to>
      <xdr:col>4</xdr:col>
      <xdr:colOff>1100138</xdr:colOff>
      <xdr:row>11</xdr:row>
      <xdr:rowOff>90099</xdr:rowOff>
    </xdr:to>
    <xdr:cxnSp macro="">
      <xdr:nvCxnSpPr>
        <xdr:cNvPr id="13" name="Straight Connector 12">
          <a:extLst>
            <a:ext uri="{FF2B5EF4-FFF2-40B4-BE49-F238E27FC236}">
              <a16:creationId xmlns:a16="http://schemas.microsoft.com/office/drawing/2014/main" id="{1146E342-C1D3-4AA6-B5A2-559B61403EF8}"/>
            </a:ext>
          </a:extLst>
        </xdr:cNvPr>
        <xdr:cNvCxnSpPr/>
      </xdr:nvCxnSpPr>
      <xdr:spPr>
        <a:xfrm flipH="1">
          <a:off x="9960773" y="1709738"/>
          <a:ext cx="140490" cy="456811"/>
        </a:xfrm>
        <a:prstGeom prst="line">
          <a:avLst/>
        </a:prstGeom>
        <a:solidFill>
          <a:srgbClr val="E71224">
            <a:alpha val="5000"/>
          </a:srgbClr>
        </a:solidFill>
        <a:ln w="18000">
          <a:solidFill>
            <a:schemeClr val="accent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950280</xdr:colOff>
      <xdr:row>2</xdr:row>
      <xdr:rowOff>584868</xdr:rowOff>
    </xdr:from>
    <xdr:to>
      <xdr:col>6</xdr:col>
      <xdr:colOff>257552</xdr:colOff>
      <xdr:row>10</xdr:row>
      <xdr:rowOff>0</xdr:rowOff>
    </xdr:to>
    <xdr:sp macro="" textlink="">
      <xdr:nvSpPr>
        <xdr:cNvPr id="230" name="TextBox 229">
          <a:extLst>
            <a:ext uri="{FF2B5EF4-FFF2-40B4-BE49-F238E27FC236}">
              <a16:creationId xmlns:a16="http://schemas.microsoft.com/office/drawing/2014/main" id="{63872645-88A1-4376-9CDD-EF0E2BBE4F2F}"/>
            </a:ext>
          </a:extLst>
        </xdr:cNvPr>
        <xdr:cNvSpPr txBox="1"/>
      </xdr:nvSpPr>
      <xdr:spPr>
        <a:xfrm>
          <a:off x="11327517" y="3342105"/>
          <a:ext cx="5406614" cy="1437106"/>
        </a:xfrm>
        <a:prstGeom prst="rect">
          <a:avLst/>
        </a:prstGeom>
        <a:ln>
          <a:solidFill>
            <a:srgbClr val="FF66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Depending</a:t>
          </a:r>
          <a:r>
            <a:rPr lang="en-US" sz="1100" baseline="0"/>
            <a:t> on your proposed project, including a Metrics column may be beneficial to help you identify and track the ways you will measure your project's successes and lessons learned, and to keep track of how your project is progressing.</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 </a:t>
          </a:r>
          <a:br>
            <a:rPr lang="en-US" sz="1100" baseline="0"/>
          </a:br>
          <a:r>
            <a:rPr lang="en-US" sz="1100"/>
            <a:t>Selon le projet que vous proposez, il peut être utile d’inclure une colonne Indicateurs pour vous aider à déterminer et à suivre les façons dont vous mesurerez les réussites et les leçons apprises de votre projet, et pour en suivre l’avancement.</a:t>
          </a:r>
        </a:p>
        <a:p>
          <a:endParaRPr lang="en-US" sz="1100"/>
        </a:p>
      </xdr:txBody>
    </xdr:sp>
    <xdr:clientData/>
  </xdr:twoCellAnchor>
  <xdr:twoCellAnchor editAs="oneCell">
    <xdr:from>
      <xdr:col>1</xdr:col>
      <xdr:colOff>2</xdr:colOff>
      <xdr:row>0</xdr:row>
      <xdr:rowOff>2</xdr:rowOff>
    </xdr:from>
    <xdr:to>
      <xdr:col>7</xdr:col>
      <xdr:colOff>182882</xdr:colOff>
      <xdr:row>0</xdr:row>
      <xdr:rowOff>2034542</xdr:rowOff>
    </xdr:to>
    <xdr:pic>
      <xdr:nvPicPr>
        <xdr:cNvPr id="3" name="Picture 2">
          <a:extLst>
            <a:ext uri="{FF2B5EF4-FFF2-40B4-BE49-F238E27FC236}">
              <a16:creationId xmlns:a16="http://schemas.microsoft.com/office/drawing/2014/main" id="{7929C0A9-FDC3-F142-8F9F-90F8092F2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2" y="2"/>
          <a:ext cx="17556480" cy="2034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2717546</xdr:colOff>
      <xdr:row>0</xdr:row>
      <xdr:rowOff>1792224</xdr:rowOff>
    </xdr:to>
    <xdr:pic>
      <xdr:nvPicPr>
        <xdr:cNvPr id="5" name="Picture 4">
          <a:extLst>
            <a:ext uri="{FF2B5EF4-FFF2-40B4-BE49-F238E27FC236}">
              <a16:creationId xmlns:a16="http://schemas.microsoft.com/office/drawing/2014/main" id="{BFB1DE9A-0261-1D45-B961-D81B8BE3FE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0"/>
          <a:ext cx="15569946" cy="17922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203198</xdr:colOff>
      <xdr:row>0</xdr:row>
      <xdr:rowOff>0</xdr:rowOff>
    </xdr:from>
    <xdr:to>
      <xdr:col>11</xdr:col>
      <xdr:colOff>4874912</xdr:colOff>
      <xdr:row>0</xdr:row>
      <xdr:rowOff>1974088</xdr:rowOff>
    </xdr:to>
    <xdr:pic>
      <xdr:nvPicPr>
        <xdr:cNvPr id="3" name="Picture 2">
          <a:extLst>
            <a:ext uri="{FF2B5EF4-FFF2-40B4-BE49-F238E27FC236}">
              <a16:creationId xmlns:a16="http://schemas.microsoft.com/office/drawing/2014/main" id="{81AB1454-82EA-4E44-9A1A-8DC576A711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198" y="0"/>
          <a:ext cx="16971264" cy="1974088"/>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1.076"/>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3.34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1,'0'2,"0"1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3.86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4.63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6.73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7.925"/>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3EFF7-0B18-F547-B22D-982CFBE9144D}">
  <sheetPr>
    <tabColor rgb="FFFFFF00"/>
    <pageSetUpPr fitToPage="1"/>
  </sheetPr>
  <dimension ref="A1:G41"/>
  <sheetViews>
    <sheetView showGridLines="0" zoomScale="94" zoomScaleNormal="94" zoomScaleSheetLayoutView="85" workbookViewId="0">
      <selection activeCell="C7" sqref="C7"/>
    </sheetView>
  </sheetViews>
  <sheetFormatPr baseColWidth="10" defaultColWidth="9.1640625" defaultRowHeight="14"/>
  <cols>
    <col min="1" max="1" width="2.6640625" style="1" customWidth="1"/>
    <col min="2" max="2" width="30.6640625" style="1" customWidth="1"/>
    <col min="3" max="3" width="58.83203125" style="1" customWidth="1"/>
    <col min="4" max="4" width="20.6640625" style="1" customWidth="1"/>
    <col min="5" max="5" width="26.1640625" style="1" customWidth="1"/>
    <col min="6" max="7" width="12.6640625" style="1" customWidth="1"/>
    <col min="8" max="8" width="2.33203125" style="1" customWidth="1"/>
    <col min="9" max="16384" width="9.1640625" style="1"/>
  </cols>
  <sheetData>
    <row r="1" spans="1:7" ht="123" customHeight="1">
      <c r="A1" s="53"/>
      <c r="B1" s="54"/>
      <c r="C1" s="54"/>
      <c r="D1" s="54"/>
      <c r="E1" s="54"/>
      <c r="F1" s="54"/>
      <c r="G1" s="54"/>
    </row>
    <row r="2" spans="1:7" ht="24">
      <c r="A2" s="43"/>
      <c r="B2" s="109" t="s">
        <v>34</v>
      </c>
      <c r="C2" s="43"/>
      <c r="D2" s="43"/>
      <c r="E2" s="43"/>
      <c r="F2" s="43"/>
      <c r="G2" s="43"/>
    </row>
    <row r="3" spans="1:7" ht="29" customHeight="1">
      <c r="A3" s="43"/>
      <c r="B3" s="44" t="s">
        <v>33</v>
      </c>
      <c r="C3" s="43"/>
      <c r="D3" s="43"/>
      <c r="E3" s="43"/>
      <c r="F3" s="43"/>
      <c r="G3" s="43"/>
    </row>
    <row r="4" spans="1:7">
      <c r="A4" s="43"/>
      <c r="B4" s="43"/>
      <c r="C4" s="43"/>
      <c r="D4" s="43"/>
      <c r="E4" s="43"/>
      <c r="F4" s="43"/>
      <c r="G4" s="43"/>
    </row>
    <row r="5" spans="1:7" ht="93" customHeight="1">
      <c r="A5" s="43"/>
      <c r="B5" s="140" t="s">
        <v>35</v>
      </c>
      <c r="C5" s="140"/>
      <c r="D5" s="140"/>
      <c r="E5" s="140"/>
      <c r="F5" s="140"/>
      <c r="G5" s="140"/>
    </row>
    <row r="6" spans="1:7" ht="12" customHeight="1">
      <c r="A6" s="43"/>
      <c r="B6" s="43"/>
      <c r="C6" s="43"/>
      <c r="D6" s="43"/>
      <c r="E6" s="43"/>
      <c r="F6" s="43"/>
      <c r="G6" s="43"/>
    </row>
    <row r="7" spans="1:7" s="55" customFormat="1" ht="15">
      <c r="B7" s="40" t="s">
        <v>32</v>
      </c>
      <c r="C7" s="41"/>
      <c r="D7" s="41"/>
      <c r="E7" s="41"/>
      <c r="F7" s="41"/>
      <c r="G7" s="41"/>
    </row>
    <row r="8" spans="1:7" s="55" customFormat="1" ht="15">
      <c r="B8" s="40" t="s">
        <v>31</v>
      </c>
      <c r="C8" s="41"/>
      <c r="D8" s="41"/>
      <c r="E8" s="41"/>
      <c r="F8" s="41"/>
      <c r="G8" s="41"/>
    </row>
    <row r="9" spans="1:7" s="55" customFormat="1" ht="7" customHeight="1">
      <c r="B9" s="40"/>
      <c r="C9" s="41"/>
      <c r="D9" s="41"/>
      <c r="E9" s="41"/>
      <c r="F9" s="41"/>
      <c r="G9" s="41"/>
    </row>
    <row r="10" spans="1:7" s="55" customFormat="1" ht="15">
      <c r="B10" s="40" t="s">
        <v>30</v>
      </c>
      <c r="C10" s="42"/>
      <c r="D10" s="41"/>
      <c r="E10" s="41"/>
      <c r="F10" s="41"/>
      <c r="G10" s="41"/>
    </row>
    <row r="11" spans="1:7" s="55" customFormat="1" ht="15">
      <c r="B11" s="40" t="s">
        <v>29</v>
      </c>
      <c r="C11" s="42"/>
      <c r="D11" s="41"/>
      <c r="E11" s="41"/>
      <c r="F11" s="41"/>
      <c r="G11" s="41"/>
    </row>
    <row r="12" spans="1:7" ht="4" customHeight="1">
      <c r="A12" s="43"/>
      <c r="B12" s="45"/>
      <c r="C12" s="45"/>
      <c r="D12" s="45"/>
      <c r="E12" s="45"/>
      <c r="F12" s="45"/>
      <c r="G12" s="45"/>
    </row>
    <row r="13" spans="1:7" ht="105">
      <c r="A13" s="43"/>
      <c r="B13" s="46" t="s">
        <v>28</v>
      </c>
      <c r="C13" s="47" t="s">
        <v>27</v>
      </c>
      <c r="D13" s="48" t="s">
        <v>26</v>
      </c>
      <c r="E13" s="48" t="s">
        <v>25</v>
      </c>
      <c r="F13" s="48" t="s">
        <v>24</v>
      </c>
      <c r="G13" s="49" t="s">
        <v>23</v>
      </c>
    </row>
    <row r="14" spans="1:7" ht="14" customHeight="1">
      <c r="A14" s="43"/>
      <c r="B14" s="38"/>
      <c r="C14" s="38"/>
      <c r="D14" s="38"/>
      <c r="E14" s="38"/>
      <c r="F14" s="38"/>
      <c r="G14" s="38"/>
    </row>
    <row r="15" spans="1:7" ht="14" customHeight="1">
      <c r="A15" s="43"/>
      <c r="B15" s="39"/>
      <c r="C15" s="39"/>
      <c r="D15" s="39"/>
      <c r="E15" s="39"/>
      <c r="F15" s="39"/>
      <c r="G15" s="39"/>
    </row>
    <row r="16" spans="1:7" ht="14" customHeight="1">
      <c r="A16" s="43"/>
      <c r="B16" s="39"/>
      <c r="C16" s="39"/>
      <c r="D16" s="39"/>
      <c r="E16" s="39"/>
      <c r="F16" s="39"/>
      <c r="G16" s="39"/>
    </row>
    <row r="17" spans="1:7" ht="14" customHeight="1">
      <c r="A17" s="43"/>
      <c r="B17" s="39"/>
      <c r="C17" s="39"/>
      <c r="D17" s="39"/>
      <c r="E17" s="39"/>
      <c r="F17" s="39"/>
      <c r="G17" s="39"/>
    </row>
    <row r="18" spans="1:7" ht="14" customHeight="1">
      <c r="A18" s="43"/>
      <c r="B18" s="39"/>
      <c r="C18" s="39"/>
      <c r="D18" s="39"/>
      <c r="E18" s="39"/>
      <c r="F18" s="39"/>
      <c r="G18" s="39"/>
    </row>
    <row r="19" spans="1:7" ht="14" customHeight="1">
      <c r="A19" s="43"/>
      <c r="B19" s="39"/>
      <c r="C19" s="39"/>
      <c r="D19" s="39"/>
      <c r="E19" s="39"/>
      <c r="F19" s="39"/>
      <c r="G19" s="39"/>
    </row>
    <row r="20" spans="1:7" ht="14" customHeight="1">
      <c r="A20" s="43"/>
      <c r="B20" s="39"/>
      <c r="C20" s="39"/>
      <c r="D20" s="39"/>
      <c r="E20" s="39"/>
      <c r="F20" s="39"/>
      <c r="G20" s="39"/>
    </row>
    <row r="21" spans="1:7" ht="14" customHeight="1">
      <c r="A21" s="43"/>
      <c r="B21" s="39"/>
      <c r="C21" s="39"/>
      <c r="D21" s="39"/>
      <c r="E21" s="39"/>
      <c r="F21" s="39"/>
      <c r="G21" s="39"/>
    </row>
    <row r="22" spans="1:7" ht="14" customHeight="1">
      <c r="A22" s="43"/>
      <c r="B22" s="39"/>
      <c r="C22" s="39"/>
      <c r="D22" s="39"/>
      <c r="E22" s="39"/>
      <c r="F22" s="39"/>
      <c r="G22" s="39"/>
    </row>
    <row r="23" spans="1:7" ht="14" customHeight="1">
      <c r="A23" s="43"/>
      <c r="B23" s="39"/>
      <c r="C23" s="39"/>
      <c r="D23" s="39"/>
      <c r="E23" s="39"/>
      <c r="F23" s="39"/>
      <c r="G23" s="39"/>
    </row>
    <row r="24" spans="1:7" ht="14" customHeight="1">
      <c r="A24" s="43"/>
      <c r="B24" s="39"/>
      <c r="C24" s="39"/>
      <c r="D24" s="39"/>
      <c r="E24" s="39"/>
      <c r="F24" s="39"/>
      <c r="G24" s="39"/>
    </row>
    <row r="25" spans="1:7" ht="14" customHeight="1">
      <c r="A25" s="43"/>
      <c r="B25" s="39"/>
      <c r="C25" s="39"/>
      <c r="D25" s="39"/>
      <c r="E25" s="39"/>
      <c r="F25" s="39"/>
      <c r="G25" s="39"/>
    </row>
    <row r="26" spans="1:7" ht="14" customHeight="1">
      <c r="A26" s="43"/>
      <c r="B26" s="39"/>
      <c r="C26" s="39"/>
      <c r="D26" s="39"/>
      <c r="E26" s="39"/>
      <c r="F26" s="39"/>
      <c r="G26" s="39"/>
    </row>
    <row r="27" spans="1:7" ht="14" customHeight="1">
      <c r="A27" s="43"/>
      <c r="B27" s="39"/>
      <c r="C27" s="39"/>
      <c r="D27" s="39"/>
      <c r="E27" s="39"/>
      <c r="F27" s="39"/>
      <c r="G27" s="39"/>
    </row>
    <row r="28" spans="1:7" ht="14" customHeight="1">
      <c r="A28" s="43"/>
      <c r="B28" s="39"/>
      <c r="C28" s="39"/>
      <c r="D28" s="39"/>
      <c r="E28" s="39"/>
      <c r="F28" s="39"/>
      <c r="G28" s="39"/>
    </row>
    <row r="29" spans="1:7" ht="14" customHeight="1">
      <c r="A29" s="43"/>
      <c r="B29" s="39"/>
      <c r="C29" s="39"/>
      <c r="D29" s="39"/>
      <c r="E29" s="39"/>
      <c r="F29" s="39"/>
      <c r="G29" s="39"/>
    </row>
    <row r="30" spans="1:7" ht="14" customHeight="1">
      <c r="A30" s="43"/>
      <c r="B30" s="39"/>
      <c r="C30" s="39"/>
      <c r="D30" s="39"/>
      <c r="E30" s="39"/>
      <c r="F30" s="39"/>
      <c r="G30" s="39"/>
    </row>
    <row r="31" spans="1:7" ht="14" customHeight="1">
      <c r="A31" s="43"/>
      <c r="B31" s="39"/>
      <c r="C31" s="39"/>
      <c r="D31" s="39"/>
      <c r="E31" s="39"/>
      <c r="F31" s="39"/>
      <c r="G31" s="39"/>
    </row>
    <row r="32" spans="1:7" ht="14" customHeight="1">
      <c r="A32" s="43"/>
      <c r="B32" s="39"/>
      <c r="C32" s="39"/>
      <c r="D32" s="39"/>
      <c r="E32" s="39"/>
      <c r="F32" s="39"/>
      <c r="G32" s="39"/>
    </row>
    <row r="33" spans="1:7" ht="14" customHeight="1">
      <c r="A33" s="43"/>
      <c r="B33" s="39"/>
      <c r="C33" s="39"/>
      <c r="D33" s="39"/>
      <c r="E33" s="39"/>
      <c r="F33" s="39"/>
      <c r="G33" s="39"/>
    </row>
    <row r="34" spans="1:7" ht="14" customHeight="1">
      <c r="A34" s="43"/>
      <c r="B34" s="39"/>
      <c r="C34" s="39"/>
      <c r="D34" s="39"/>
      <c r="E34" s="39"/>
      <c r="F34" s="39"/>
      <c r="G34" s="39"/>
    </row>
    <row r="35" spans="1:7" ht="14" customHeight="1">
      <c r="A35" s="43"/>
      <c r="B35" s="39" t="s">
        <v>142</v>
      </c>
      <c r="C35" s="39"/>
      <c r="D35" s="39"/>
      <c r="E35" s="39"/>
      <c r="F35" s="39"/>
      <c r="G35" s="39"/>
    </row>
    <row r="36" spans="1:7" ht="14" customHeight="1"/>
    <row r="37" spans="1:7" ht="14" customHeight="1">
      <c r="B37" s="2"/>
      <c r="C37" s="10"/>
      <c r="D37" s="10"/>
      <c r="E37" s="10"/>
      <c r="F37" s="10"/>
      <c r="G37" s="10"/>
    </row>
    <row r="38" spans="1:7" ht="14" customHeight="1"/>
    <row r="39" spans="1:7" ht="14" customHeight="1"/>
    <row r="40" spans="1:7" ht="14" customHeight="1"/>
    <row r="41" spans="1:7" ht="14" customHeight="1"/>
  </sheetData>
  <sheetProtection algorithmName="SHA-512" hashValue="LMruDU4cvlYU/m6Zp4WNbiocjfmFxP/aMVfR1VT9Mab8CXUUUnSWCoT6tEaXBqqWn+psruCTSrRPgPWmgXeX1g==" saltValue="HYlxQRvNPFqkiS0aRjq3fQ==" spinCount="100000" sheet="1" objects="1" formatCells="0" formatRows="0" insertRows="0" insertHyperlinks="0" deleteRows="0" selectLockedCells="1" sort="0"/>
  <mergeCells count="1">
    <mergeCell ref="B5:G5"/>
  </mergeCells>
  <pageMargins left="0.25" right="0.25" top="0.25" bottom="0.5" header="0" footer="0"/>
  <pageSetup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M24"/>
  <sheetViews>
    <sheetView showGridLines="0" view="pageBreakPreview" topLeftCell="A4" zoomScaleNormal="100" zoomScaleSheetLayoutView="100" workbookViewId="0">
      <selection activeCell="B5" sqref="B5:H5"/>
    </sheetView>
  </sheetViews>
  <sheetFormatPr baseColWidth="10" defaultColWidth="9.1640625" defaultRowHeight="14"/>
  <cols>
    <col min="1" max="1" width="2.6640625" style="1" customWidth="1"/>
    <col min="2" max="4" width="35.6640625" style="1" customWidth="1"/>
    <col min="5" max="6" width="12.6640625" style="1" customWidth="1"/>
    <col min="7" max="7" width="20.6640625" style="1" customWidth="1"/>
    <col min="8" max="8" width="31.5" style="1" customWidth="1"/>
    <col min="9" max="9" width="3.5" style="1" customWidth="1"/>
    <col min="10" max="12" width="12.6640625" style="1" customWidth="1"/>
    <col min="13" max="16384" width="9.1640625" style="1"/>
  </cols>
  <sheetData>
    <row r="2" spans="2:13" ht="21">
      <c r="B2" s="4" t="s">
        <v>0</v>
      </c>
      <c r="C2" s="4"/>
    </row>
    <row r="3" spans="2:13" ht="28">
      <c r="B3" s="24" t="s">
        <v>15</v>
      </c>
      <c r="C3" s="3"/>
    </row>
    <row r="5" spans="2:13" ht="192" customHeight="1">
      <c r="B5" s="141" t="s">
        <v>20</v>
      </c>
      <c r="C5" s="142"/>
      <c r="D5" s="142"/>
      <c r="E5" s="142"/>
      <c r="F5" s="142"/>
      <c r="G5" s="142"/>
      <c r="H5" s="143"/>
      <c r="I5" s="22"/>
      <c r="J5" s="22"/>
      <c r="K5" s="22"/>
      <c r="L5" s="22"/>
      <c r="M5" s="22"/>
    </row>
    <row r="7" spans="2:13">
      <c r="B7" s="2" t="s">
        <v>1</v>
      </c>
      <c r="C7" s="2"/>
    </row>
    <row r="8" spans="2:13">
      <c r="B8" s="2" t="s">
        <v>2</v>
      </c>
      <c r="C8" s="2"/>
    </row>
    <row r="9" spans="2:13">
      <c r="B9" s="2"/>
      <c r="C9" s="2"/>
    </row>
    <row r="10" spans="2:13">
      <c r="B10" s="2" t="s">
        <v>16</v>
      </c>
      <c r="C10" s="2"/>
    </row>
    <row r="11" spans="2:13">
      <c r="B11" s="2"/>
      <c r="C11" s="2"/>
    </row>
    <row r="12" spans="2:13" ht="15" customHeight="1" thickBot="1"/>
    <row r="13" spans="2:13" ht="27.75" customHeight="1" thickBot="1">
      <c r="B13" s="11" t="s">
        <v>9</v>
      </c>
      <c r="C13" s="7" t="s">
        <v>10</v>
      </c>
      <c r="D13" s="7" t="s">
        <v>8</v>
      </c>
      <c r="E13" s="7" t="s">
        <v>6</v>
      </c>
      <c r="F13" s="7" t="s">
        <v>7</v>
      </c>
      <c r="G13" s="7" t="s">
        <v>5</v>
      </c>
      <c r="H13" s="7" t="s">
        <v>12</v>
      </c>
    </row>
    <row r="14" spans="2:13">
      <c r="B14" s="6"/>
      <c r="C14" s="15"/>
      <c r="D14" s="19"/>
      <c r="E14" s="20"/>
      <c r="F14" s="21"/>
      <c r="G14" s="21"/>
      <c r="H14" s="21"/>
    </row>
    <row r="15" spans="2:13">
      <c r="B15" s="5"/>
      <c r="C15" s="16"/>
      <c r="D15" s="16"/>
      <c r="E15" s="16"/>
      <c r="F15" s="5"/>
      <c r="G15" s="5"/>
      <c r="H15" s="21"/>
    </row>
    <row r="16" spans="2:13">
      <c r="B16" s="5"/>
      <c r="C16" s="16"/>
      <c r="D16" s="16"/>
      <c r="E16" s="16"/>
      <c r="F16" s="5"/>
      <c r="G16" s="5"/>
      <c r="H16" s="21"/>
    </row>
    <row r="17" spans="2:8">
      <c r="B17" s="5"/>
      <c r="C17" s="16"/>
      <c r="D17" s="16"/>
      <c r="E17" s="16"/>
      <c r="F17" s="5"/>
      <c r="G17" s="5"/>
      <c r="H17" s="21"/>
    </row>
    <row r="18" spans="2:8">
      <c r="B18" s="5"/>
      <c r="C18" s="16"/>
      <c r="D18" s="16"/>
      <c r="E18" s="16"/>
      <c r="F18" s="5"/>
      <c r="G18" s="5"/>
      <c r="H18" s="21"/>
    </row>
    <row r="19" spans="2:8">
      <c r="B19" s="5"/>
      <c r="C19" s="16"/>
      <c r="D19" s="16"/>
      <c r="E19" s="16"/>
      <c r="F19" s="5"/>
      <c r="G19" s="5"/>
      <c r="H19" s="21"/>
    </row>
    <row r="20" spans="2:8">
      <c r="B20" s="5"/>
      <c r="C20" s="16"/>
      <c r="D20" s="16"/>
      <c r="E20" s="16"/>
      <c r="F20" s="5"/>
      <c r="G20" s="5"/>
      <c r="H20" s="21"/>
    </row>
    <row r="21" spans="2:8">
      <c r="B21" s="9" t="s">
        <v>17</v>
      </c>
      <c r="C21" s="16"/>
      <c r="D21" s="5"/>
      <c r="E21" s="16"/>
      <c r="F21" s="5"/>
      <c r="G21" s="5"/>
      <c r="H21" s="21"/>
    </row>
    <row r="22" spans="2:8">
      <c r="D22" s="23"/>
      <c r="E22" s="17"/>
      <c r="F22" s="17"/>
    </row>
    <row r="23" spans="2:8">
      <c r="D23" s="18"/>
      <c r="E23" s="18"/>
      <c r="F23" s="18"/>
    </row>
    <row r="24" spans="2:8">
      <c r="B24" s="12"/>
      <c r="C24" s="12"/>
      <c r="D24" s="10"/>
      <c r="E24" s="10"/>
      <c r="F24" s="10"/>
    </row>
  </sheetData>
  <mergeCells count="1">
    <mergeCell ref="B5:H5"/>
  </mergeCells>
  <pageMargins left="0.7" right="0.7" top="0.75" bottom="0.75" header="0.3" footer="0.3"/>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5"/>
  <sheetViews>
    <sheetView showGridLines="0" zoomScale="125" zoomScaleNormal="125" zoomScaleSheetLayoutView="100" zoomScalePageLayoutView="84" workbookViewId="0">
      <selection activeCell="B32" sqref="B32"/>
    </sheetView>
  </sheetViews>
  <sheetFormatPr baseColWidth="10" defaultColWidth="9.1640625" defaultRowHeight="14"/>
  <cols>
    <col min="1" max="1" width="2.6640625" style="1" customWidth="1"/>
    <col min="2" max="2" width="32.83203125" style="1" customWidth="1"/>
    <col min="3" max="3" width="100.6640625" style="1" customWidth="1"/>
    <col min="4" max="4" width="24.6640625" style="67" customWidth="1"/>
    <col min="5" max="5" width="40.1640625" style="1" customWidth="1"/>
    <col min="6" max="6" width="15.33203125" style="64" customWidth="1"/>
    <col min="7" max="7" width="14.33203125" style="64" customWidth="1"/>
    <col min="8" max="16384" width="9.1640625" style="1"/>
  </cols>
  <sheetData>
    <row r="1" spans="1:7" ht="164" customHeight="1">
      <c r="A1" s="43"/>
      <c r="B1" s="144"/>
      <c r="C1" s="145"/>
      <c r="D1" s="145"/>
      <c r="E1" s="145"/>
      <c r="F1" s="145"/>
      <c r="G1" s="145"/>
    </row>
    <row r="2" spans="1:7" ht="53" customHeight="1">
      <c r="A2" s="43"/>
      <c r="B2" s="146" t="s">
        <v>96</v>
      </c>
      <c r="C2" s="145"/>
      <c r="D2" s="82"/>
      <c r="E2" s="43"/>
      <c r="F2" s="83"/>
      <c r="G2" s="83"/>
    </row>
    <row r="3" spans="1:7" ht="56" customHeight="1">
      <c r="A3" s="43"/>
      <c r="B3" s="147" t="s">
        <v>137</v>
      </c>
      <c r="C3" s="148"/>
      <c r="D3" s="82"/>
      <c r="E3" s="43"/>
      <c r="F3" s="83"/>
      <c r="G3" s="83"/>
    </row>
    <row r="4" spans="1:7">
      <c r="A4" s="43"/>
      <c r="B4" s="43"/>
      <c r="C4" s="43"/>
      <c r="D4" s="82"/>
      <c r="E4" s="43"/>
      <c r="F4" s="83"/>
      <c r="G4" s="83"/>
    </row>
    <row r="5" spans="1:7">
      <c r="A5" s="43"/>
      <c r="B5" s="43"/>
      <c r="C5" s="43"/>
      <c r="D5" s="82"/>
      <c r="E5" s="43"/>
      <c r="F5" s="83"/>
      <c r="G5" s="83"/>
    </row>
    <row r="6" spans="1:7" ht="15">
      <c r="A6" s="43"/>
      <c r="B6" s="149" t="s">
        <v>135</v>
      </c>
      <c r="C6" s="150"/>
      <c r="D6" s="84"/>
      <c r="E6" s="85"/>
      <c r="F6" s="86"/>
      <c r="G6" s="86"/>
    </row>
    <row r="7" spans="1:7" ht="15">
      <c r="A7" s="43"/>
      <c r="B7" s="149" t="s">
        <v>136</v>
      </c>
      <c r="C7" s="150"/>
      <c r="D7" s="84"/>
      <c r="E7" s="85"/>
      <c r="F7" s="86"/>
      <c r="G7" s="86"/>
    </row>
    <row r="8" spans="1:7" ht="15">
      <c r="A8" s="43"/>
      <c r="B8" s="98"/>
      <c r="C8" s="62"/>
      <c r="D8" s="84"/>
      <c r="E8" s="85"/>
      <c r="F8" s="86"/>
      <c r="G8" s="86"/>
    </row>
    <row r="9" spans="1:7" ht="16">
      <c r="A9" s="43"/>
      <c r="B9" s="149" t="s">
        <v>134</v>
      </c>
      <c r="C9" s="150"/>
      <c r="D9" s="84"/>
      <c r="E9" s="85"/>
      <c r="F9" s="86"/>
      <c r="G9" s="86"/>
    </row>
    <row r="10" spans="1:7" ht="15">
      <c r="A10" s="43"/>
      <c r="B10" s="149" t="s">
        <v>133</v>
      </c>
      <c r="C10" s="150"/>
      <c r="D10" s="84"/>
      <c r="E10" s="85"/>
      <c r="F10" s="86"/>
      <c r="G10" s="86"/>
    </row>
    <row r="11" spans="1:7" ht="15" customHeight="1" thickBot="1">
      <c r="A11" s="43"/>
      <c r="B11" s="85"/>
      <c r="C11" s="85"/>
      <c r="D11" s="84"/>
      <c r="E11" s="85"/>
      <c r="F11" s="86"/>
      <c r="G11" s="86"/>
    </row>
    <row r="12" spans="1:7" ht="31" thickBot="1">
      <c r="A12" s="43"/>
      <c r="B12" s="87" t="s">
        <v>54</v>
      </c>
      <c r="C12" s="88" t="s">
        <v>13</v>
      </c>
      <c r="D12" s="89" t="s">
        <v>55</v>
      </c>
      <c r="E12" s="90" t="s">
        <v>56</v>
      </c>
      <c r="F12" s="91" t="s">
        <v>57</v>
      </c>
      <c r="G12" s="92" t="s">
        <v>58</v>
      </c>
    </row>
    <row r="13" spans="1:7" ht="240" customHeight="1">
      <c r="A13" s="43"/>
      <c r="B13" s="103" t="s">
        <v>59</v>
      </c>
      <c r="C13" s="93" t="s">
        <v>132</v>
      </c>
      <c r="D13" s="94" t="s">
        <v>81</v>
      </c>
      <c r="E13" s="93" t="s">
        <v>82</v>
      </c>
      <c r="F13" s="95">
        <v>44317</v>
      </c>
      <c r="G13" s="95">
        <v>44330</v>
      </c>
    </row>
    <row r="14" spans="1:7" ht="30" customHeight="1">
      <c r="A14" s="43"/>
      <c r="B14" s="104"/>
      <c r="C14" s="93" t="s">
        <v>63</v>
      </c>
      <c r="D14" s="94" t="s">
        <v>18</v>
      </c>
      <c r="E14" s="93" t="s">
        <v>83</v>
      </c>
      <c r="F14" s="95">
        <v>44317</v>
      </c>
      <c r="G14" s="95">
        <v>44330</v>
      </c>
    </row>
    <row r="15" spans="1:7" ht="95" customHeight="1">
      <c r="A15" s="43"/>
      <c r="B15" s="104"/>
      <c r="C15" s="96" t="s">
        <v>129</v>
      </c>
      <c r="D15" s="94" t="s">
        <v>19</v>
      </c>
      <c r="E15" s="93" t="s">
        <v>86</v>
      </c>
      <c r="F15" s="95">
        <v>44317</v>
      </c>
      <c r="G15" s="95">
        <v>44330</v>
      </c>
    </row>
    <row r="16" spans="1:7" ht="225" customHeight="1">
      <c r="A16" s="43"/>
      <c r="B16" s="104"/>
      <c r="C16" s="96" t="s">
        <v>64</v>
      </c>
      <c r="D16" s="94" t="s">
        <v>21</v>
      </c>
      <c r="E16" s="93" t="s">
        <v>84</v>
      </c>
      <c r="F16" s="97">
        <v>44331</v>
      </c>
      <c r="G16" s="97">
        <v>44348</v>
      </c>
    </row>
    <row r="17" spans="1:7" ht="30">
      <c r="A17" s="43"/>
      <c r="B17" s="104"/>
      <c r="C17" s="96" t="s">
        <v>65</v>
      </c>
      <c r="D17" s="94" t="s">
        <v>18</v>
      </c>
      <c r="E17" s="93" t="s">
        <v>85</v>
      </c>
      <c r="F17" s="97">
        <v>44331</v>
      </c>
      <c r="G17" s="97">
        <v>44348</v>
      </c>
    </row>
    <row r="18" spans="1:7" ht="32" customHeight="1">
      <c r="A18" s="43"/>
      <c r="B18" s="104"/>
      <c r="C18" s="96" t="s">
        <v>66</v>
      </c>
      <c r="D18" s="94" t="s">
        <v>18</v>
      </c>
      <c r="E18" s="93" t="s">
        <v>86</v>
      </c>
      <c r="F18" s="97">
        <v>44331</v>
      </c>
      <c r="G18" s="97" t="s">
        <v>11</v>
      </c>
    </row>
    <row r="19" spans="1:7" ht="30">
      <c r="A19" s="43"/>
      <c r="B19" s="105"/>
      <c r="C19" s="96" t="s">
        <v>67</v>
      </c>
      <c r="D19" s="94" t="s">
        <v>18</v>
      </c>
      <c r="E19" s="93" t="s">
        <v>87</v>
      </c>
      <c r="F19" s="97">
        <v>44317</v>
      </c>
      <c r="G19" s="95">
        <v>44330</v>
      </c>
    </row>
    <row r="20" spans="1:7" ht="61" customHeight="1">
      <c r="A20" s="43"/>
      <c r="B20" s="106" t="s">
        <v>60</v>
      </c>
      <c r="C20" s="128" t="s">
        <v>68</v>
      </c>
      <c r="D20" s="94" t="s">
        <v>19</v>
      </c>
      <c r="E20" s="93" t="s">
        <v>88</v>
      </c>
      <c r="F20" s="97">
        <v>44348</v>
      </c>
      <c r="G20" s="97" t="s">
        <v>11</v>
      </c>
    </row>
    <row r="21" spans="1:7" ht="30">
      <c r="A21" s="43"/>
      <c r="B21" s="104"/>
      <c r="C21" s="96" t="s">
        <v>69</v>
      </c>
      <c r="D21" s="94" t="s">
        <v>18</v>
      </c>
      <c r="E21" s="93" t="s">
        <v>86</v>
      </c>
      <c r="F21" s="97">
        <v>44348</v>
      </c>
      <c r="G21" s="97" t="s">
        <v>11</v>
      </c>
    </row>
    <row r="22" spans="1:7" ht="30">
      <c r="A22" s="43"/>
      <c r="B22" s="104"/>
      <c r="C22" s="96" t="s">
        <v>70</v>
      </c>
      <c r="D22" s="94" t="s">
        <v>18</v>
      </c>
      <c r="E22" s="93" t="s">
        <v>86</v>
      </c>
      <c r="F22" s="97">
        <v>44357</v>
      </c>
      <c r="G22" s="97" t="s">
        <v>11</v>
      </c>
    </row>
    <row r="23" spans="1:7" ht="60" customHeight="1">
      <c r="A23" s="43"/>
      <c r="B23" s="104"/>
      <c r="C23" s="96" t="s">
        <v>71</v>
      </c>
      <c r="D23" s="94" t="s">
        <v>19</v>
      </c>
      <c r="E23" s="93" t="s">
        <v>89</v>
      </c>
      <c r="F23" s="97">
        <v>44367</v>
      </c>
      <c r="G23" s="97" t="s">
        <v>11</v>
      </c>
    </row>
    <row r="24" spans="1:7" ht="33" customHeight="1">
      <c r="A24" s="43"/>
      <c r="B24" s="104"/>
      <c r="C24" s="96" t="s">
        <v>72</v>
      </c>
      <c r="D24" s="94" t="s">
        <v>21</v>
      </c>
      <c r="E24" s="93" t="s">
        <v>90</v>
      </c>
      <c r="F24" s="97">
        <v>44367</v>
      </c>
      <c r="G24" s="97" t="s">
        <v>11</v>
      </c>
    </row>
    <row r="25" spans="1:7" ht="46" customHeight="1">
      <c r="A25" s="43"/>
      <c r="B25" s="105"/>
      <c r="C25" s="96" t="s">
        <v>73</v>
      </c>
      <c r="D25" s="94" t="s">
        <v>19</v>
      </c>
      <c r="E25" s="93" t="s">
        <v>91</v>
      </c>
      <c r="F25" s="97">
        <v>44368</v>
      </c>
      <c r="G25" s="97">
        <v>44387</v>
      </c>
    </row>
    <row r="26" spans="1:7" ht="106" customHeight="1">
      <c r="A26" s="43"/>
      <c r="B26" s="106" t="s">
        <v>61</v>
      </c>
      <c r="C26" s="96" t="s">
        <v>76</v>
      </c>
      <c r="D26" s="94" t="s">
        <v>18</v>
      </c>
      <c r="E26" s="93" t="s">
        <v>92</v>
      </c>
      <c r="F26" s="97">
        <v>44378</v>
      </c>
      <c r="G26" s="97">
        <v>44454</v>
      </c>
    </row>
    <row r="27" spans="1:7" ht="30">
      <c r="A27" s="43"/>
      <c r="B27" s="104"/>
      <c r="C27" s="96" t="s">
        <v>74</v>
      </c>
      <c r="D27" s="94" t="s">
        <v>18</v>
      </c>
      <c r="E27" s="93" t="s">
        <v>86</v>
      </c>
      <c r="F27" s="97">
        <v>44362</v>
      </c>
      <c r="G27" s="97">
        <v>44454</v>
      </c>
    </row>
    <row r="28" spans="1:7" ht="30">
      <c r="A28" s="43"/>
      <c r="B28" s="105"/>
      <c r="C28" s="96" t="s">
        <v>75</v>
      </c>
      <c r="D28" s="94" t="s">
        <v>18</v>
      </c>
      <c r="E28" s="93" t="s">
        <v>87</v>
      </c>
      <c r="F28" s="97">
        <v>44348</v>
      </c>
      <c r="G28" s="97">
        <v>44469</v>
      </c>
    </row>
    <row r="29" spans="1:7" ht="170" customHeight="1">
      <c r="A29" s="43"/>
      <c r="B29" s="106" t="s">
        <v>62</v>
      </c>
      <c r="C29" s="96" t="s">
        <v>130</v>
      </c>
      <c r="D29" s="94" t="s">
        <v>18</v>
      </c>
      <c r="E29" s="93" t="s">
        <v>131</v>
      </c>
      <c r="F29" s="97">
        <v>44454</v>
      </c>
      <c r="G29" s="97">
        <v>44469</v>
      </c>
    </row>
    <row r="30" spans="1:7" ht="60">
      <c r="A30" s="43"/>
      <c r="B30" s="104"/>
      <c r="C30" s="96" t="s">
        <v>77</v>
      </c>
      <c r="D30" s="94" t="s">
        <v>21</v>
      </c>
      <c r="E30" s="93" t="s">
        <v>93</v>
      </c>
      <c r="F30" s="97">
        <v>44469</v>
      </c>
      <c r="G30" s="97" t="s">
        <v>11</v>
      </c>
    </row>
    <row r="31" spans="1:7" ht="30">
      <c r="A31" s="43"/>
      <c r="B31" s="104"/>
      <c r="C31" s="96" t="s">
        <v>78</v>
      </c>
      <c r="D31" s="94" t="s">
        <v>18</v>
      </c>
      <c r="E31" s="93" t="s">
        <v>94</v>
      </c>
      <c r="F31" s="97">
        <v>44454</v>
      </c>
      <c r="G31" s="97">
        <v>44469</v>
      </c>
    </row>
    <row r="32" spans="1:7" ht="134" customHeight="1">
      <c r="A32" s="43"/>
      <c r="B32" s="104"/>
      <c r="C32" s="96" t="s">
        <v>79</v>
      </c>
      <c r="D32" s="94" t="s">
        <v>21</v>
      </c>
      <c r="E32" s="93" t="s">
        <v>140</v>
      </c>
      <c r="F32" s="97">
        <v>44454</v>
      </c>
      <c r="G32" s="97">
        <v>44469</v>
      </c>
    </row>
    <row r="33" spans="1:7" ht="30">
      <c r="A33" s="43"/>
      <c r="B33" s="105"/>
      <c r="C33" s="96" t="s">
        <v>80</v>
      </c>
      <c r="D33" s="94" t="s">
        <v>18</v>
      </c>
      <c r="E33" s="93" t="s">
        <v>95</v>
      </c>
      <c r="F33" s="97">
        <v>44470</v>
      </c>
      <c r="G33" s="97">
        <v>44484</v>
      </c>
    </row>
    <row r="34" spans="1:7" ht="15">
      <c r="B34" s="37"/>
      <c r="C34" s="37"/>
      <c r="D34" s="68"/>
      <c r="E34" s="37"/>
      <c r="F34" s="65"/>
      <c r="G34" s="65"/>
    </row>
    <row r="35" spans="1:7">
      <c r="B35" s="12"/>
      <c r="C35" s="10"/>
      <c r="D35" s="69"/>
      <c r="E35" s="10"/>
      <c r="F35" s="66"/>
      <c r="G35" s="66"/>
    </row>
  </sheetData>
  <sheetProtection algorithmName="SHA-512" hashValue="iR4wG9XvtB+ABMMR1KIOVj+DiGAEvMilWUKSy2BP6TC82uQdoR9oAwGvMhZfpA+wMhcI3vDRh/vxDjn8xOnmGg==" saltValue="CSga26oo1QnYzZwuXo9QKA==" spinCount="100000" sheet="1" objects="1" scenarios="1" formatCells="0" formatRows="0" selectLockedCells="1"/>
  <mergeCells count="7">
    <mergeCell ref="B1:G1"/>
    <mergeCell ref="B2:C2"/>
    <mergeCell ref="B3:C3"/>
    <mergeCell ref="B9:C9"/>
    <mergeCell ref="B10:C10"/>
    <mergeCell ref="B6:C6"/>
    <mergeCell ref="B7:C7"/>
  </mergeCells>
  <pageMargins left="0.25" right="0.25" top="0.25" bottom="0.5" header="0" footer="0"/>
  <pageSetup scale="4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312D4-D844-4C4C-A02E-5488D23AED2E}">
  <sheetPr>
    <tabColor rgb="FFFFFF00"/>
    <pageSetUpPr fitToPage="1"/>
  </sheetPr>
  <dimension ref="B1:L33"/>
  <sheetViews>
    <sheetView showGridLines="0" showWhiteSpace="0" topLeftCell="A5" zoomScale="97" zoomScaleNormal="97" zoomScaleSheetLayoutView="75" zoomScalePageLayoutView="92" workbookViewId="0">
      <selection activeCell="B19" sqref="B19"/>
    </sheetView>
  </sheetViews>
  <sheetFormatPr baseColWidth="10" defaultColWidth="9.1640625" defaultRowHeight="14"/>
  <cols>
    <col min="1" max="1" width="2.6640625" style="1" customWidth="1"/>
    <col min="2" max="2" width="30.6640625" style="1" customWidth="1"/>
    <col min="3" max="5" width="20.6640625" style="1" customWidth="1"/>
    <col min="6" max="11" width="12.6640625" style="1" customWidth="1"/>
    <col min="12" max="12" width="36" style="1" customWidth="1"/>
    <col min="13" max="13" width="2.6640625" style="1" customWidth="1"/>
    <col min="14" max="16384" width="9.1640625" style="1"/>
  </cols>
  <sheetData>
    <row r="1" spans="2:12" ht="153" customHeight="1">
      <c r="B1" s="151"/>
      <c r="C1" s="150"/>
      <c r="D1" s="150"/>
      <c r="E1" s="150"/>
      <c r="F1" s="150"/>
      <c r="G1" s="150"/>
      <c r="H1" s="150"/>
      <c r="I1" s="150"/>
      <c r="J1" s="150"/>
      <c r="K1" s="150"/>
      <c r="L1" s="150"/>
    </row>
    <row r="2" spans="2:12" ht="24">
      <c r="B2" s="110" t="s">
        <v>34</v>
      </c>
    </row>
    <row r="3" spans="2:12" ht="24">
      <c r="B3" s="50" t="s">
        <v>36</v>
      </c>
    </row>
    <row r="5" spans="2:12" ht="269" customHeight="1">
      <c r="B5" s="158" t="s">
        <v>141</v>
      </c>
      <c r="C5" s="159"/>
      <c r="D5" s="159"/>
      <c r="E5" s="159"/>
      <c r="F5" s="159"/>
      <c r="G5" s="159"/>
      <c r="H5" s="159"/>
      <c r="I5" s="159"/>
      <c r="J5" s="159"/>
      <c r="K5" s="159"/>
      <c r="L5" s="159"/>
    </row>
    <row r="7" spans="2:12" ht="15">
      <c r="B7" s="40" t="s">
        <v>32</v>
      </c>
      <c r="C7" s="55"/>
      <c r="D7" s="55"/>
      <c r="E7" s="55"/>
      <c r="F7" s="55"/>
      <c r="G7" s="55"/>
      <c r="H7" s="55"/>
      <c r="I7" s="55"/>
      <c r="J7" s="55"/>
      <c r="K7" s="55"/>
      <c r="L7" s="55"/>
    </row>
    <row r="8" spans="2:12" ht="15">
      <c r="B8" s="40" t="s">
        <v>31</v>
      </c>
      <c r="C8" s="55"/>
      <c r="D8" s="55"/>
      <c r="E8" s="55"/>
      <c r="F8" s="55"/>
      <c r="G8" s="55"/>
      <c r="H8" s="55"/>
      <c r="I8" s="55"/>
      <c r="J8" s="55"/>
      <c r="K8" s="55"/>
      <c r="L8" s="55"/>
    </row>
    <row r="9" spans="2:12" ht="15" thickBot="1">
      <c r="B9" s="2"/>
    </row>
    <row r="10" spans="2:12" ht="15" customHeight="1" thickBot="1">
      <c r="B10" s="25"/>
      <c r="C10" s="25"/>
      <c r="D10" s="25"/>
      <c r="E10" s="25"/>
      <c r="F10" s="25"/>
      <c r="G10" s="160" t="s">
        <v>3</v>
      </c>
      <c r="H10" s="161"/>
      <c r="I10" s="161"/>
      <c r="J10" s="161"/>
      <c r="K10" s="162"/>
    </row>
    <row r="11" spans="2:12" ht="53" customHeight="1">
      <c r="B11" s="163" t="s">
        <v>37</v>
      </c>
      <c r="C11" s="171" t="s">
        <v>38</v>
      </c>
      <c r="D11" s="172"/>
      <c r="E11" s="172"/>
      <c r="F11" s="166" t="s">
        <v>39</v>
      </c>
      <c r="G11" s="26" t="s">
        <v>40</v>
      </c>
      <c r="H11" s="169" t="s">
        <v>42</v>
      </c>
      <c r="I11" s="170"/>
      <c r="J11" s="169" t="s">
        <v>45</v>
      </c>
      <c r="K11" s="170"/>
      <c r="L11" s="177" t="s">
        <v>44</v>
      </c>
    </row>
    <row r="12" spans="2:12" ht="5.25" customHeight="1">
      <c r="B12" s="164"/>
      <c r="C12" s="173"/>
      <c r="D12" s="174"/>
      <c r="E12" s="174"/>
      <c r="F12" s="167"/>
      <c r="G12" s="26"/>
      <c r="H12" s="27"/>
      <c r="I12" s="28"/>
      <c r="J12" s="27"/>
      <c r="K12" s="28"/>
      <c r="L12" s="178"/>
    </row>
    <row r="13" spans="2:12" ht="33" thickBot="1">
      <c r="B13" s="165"/>
      <c r="C13" s="175"/>
      <c r="D13" s="176"/>
      <c r="E13" s="176"/>
      <c r="F13" s="168"/>
      <c r="G13" s="51" t="s">
        <v>41</v>
      </c>
      <c r="H13" s="51" t="s">
        <v>41</v>
      </c>
      <c r="I13" s="52" t="s">
        <v>43</v>
      </c>
      <c r="J13" s="51" t="s">
        <v>41</v>
      </c>
      <c r="K13" s="52" t="s">
        <v>43</v>
      </c>
      <c r="L13" s="179"/>
    </row>
    <row r="14" spans="2:12">
      <c r="B14" s="59"/>
      <c r="C14" s="152"/>
      <c r="D14" s="153"/>
      <c r="E14" s="154"/>
      <c r="F14" s="136"/>
      <c r="G14" s="136"/>
      <c r="H14" s="136"/>
      <c r="I14" s="136"/>
      <c r="J14" s="136"/>
      <c r="K14" s="136"/>
      <c r="L14" s="60"/>
    </row>
    <row r="15" spans="2:12">
      <c r="B15" s="61"/>
      <c r="C15" s="155"/>
      <c r="D15" s="156"/>
      <c r="E15" s="157"/>
      <c r="F15" s="136"/>
      <c r="G15" s="137"/>
      <c r="H15" s="137"/>
      <c r="I15" s="137"/>
      <c r="J15" s="137"/>
      <c r="K15" s="137"/>
      <c r="L15" s="60"/>
    </row>
    <row r="16" spans="2:12">
      <c r="B16" s="61"/>
      <c r="C16" s="155"/>
      <c r="D16" s="156"/>
      <c r="E16" s="157"/>
      <c r="F16" s="136"/>
      <c r="G16" s="137"/>
      <c r="H16" s="137"/>
      <c r="I16" s="137"/>
      <c r="J16" s="137"/>
      <c r="K16" s="137"/>
      <c r="L16" s="60"/>
    </row>
    <row r="17" spans="2:12">
      <c r="B17" s="61"/>
      <c r="C17" s="155"/>
      <c r="D17" s="156"/>
      <c r="E17" s="157"/>
      <c r="F17" s="136"/>
      <c r="G17" s="137"/>
      <c r="H17" s="137"/>
      <c r="I17" s="137"/>
      <c r="J17" s="137"/>
      <c r="K17" s="137"/>
      <c r="L17" s="60"/>
    </row>
    <row r="18" spans="2:12">
      <c r="B18" s="61"/>
      <c r="C18" s="155"/>
      <c r="D18" s="156"/>
      <c r="E18" s="157"/>
      <c r="F18" s="136"/>
      <c r="G18" s="137"/>
      <c r="H18" s="137"/>
      <c r="I18" s="137"/>
      <c r="J18" s="137"/>
      <c r="K18" s="137"/>
      <c r="L18" s="60"/>
    </row>
    <row r="19" spans="2:12">
      <c r="B19" s="61"/>
      <c r="C19" s="155"/>
      <c r="D19" s="156"/>
      <c r="E19" s="157"/>
      <c r="F19" s="136"/>
      <c r="G19" s="137"/>
      <c r="H19" s="137"/>
      <c r="I19" s="137"/>
      <c r="J19" s="137"/>
      <c r="K19" s="137"/>
      <c r="L19" s="60"/>
    </row>
    <row r="20" spans="2:12">
      <c r="B20" s="61"/>
      <c r="C20" s="155"/>
      <c r="D20" s="156"/>
      <c r="E20" s="157"/>
      <c r="F20" s="136"/>
      <c r="G20" s="137"/>
      <c r="H20" s="137"/>
      <c r="I20" s="137"/>
      <c r="J20" s="137"/>
      <c r="K20" s="137"/>
      <c r="L20" s="60"/>
    </row>
    <row r="21" spans="2:12" ht="60">
      <c r="B21" s="129" t="s">
        <v>143</v>
      </c>
      <c r="C21" s="155"/>
      <c r="D21" s="156"/>
      <c r="E21" s="157"/>
      <c r="F21" s="136"/>
      <c r="G21" s="137"/>
      <c r="H21" s="137"/>
      <c r="I21" s="137"/>
      <c r="J21" s="137"/>
      <c r="K21" s="137"/>
      <c r="L21" s="60"/>
    </row>
    <row r="22" spans="2:12" ht="15.75" customHeight="1" thickBot="1">
      <c r="B22" s="62"/>
      <c r="C22" s="180" t="s">
        <v>46</v>
      </c>
      <c r="D22" s="181"/>
      <c r="E22" s="181"/>
      <c r="F22" s="138">
        <f t="shared" ref="F22:K22" si="0">SUM(F14:F21)</f>
        <v>0</v>
      </c>
      <c r="G22" s="138">
        <f t="shared" si="0"/>
        <v>0</v>
      </c>
      <c r="H22" s="138">
        <f t="shared" si="0"/>
        <v>0</v>
      </c>
      <c r="I22" s="138">
        <f t="shared" si="0"/>
        <v>0</v>
      </c>
      <c r="J22" s="138">
        <f t="shared" si="0"/>
        <v>0</v>
      </c>
      <c r="K22" s="139">
        <f t="shared" si="0"/>
        <v>0</v>
      </c>
      <c r="L22" s="55"/>
    </row>
    <row r="23" spans="2:12" ht="16" thickTop="1">
      <c r="B23" s="31"/>
      <c r="C23" s="31"/>
      <c r="D23" s="31"/>
      <c r="E23" s="31"/>
      <c r="F23" s="32"/>
      <c r="G23" s="32"/>
      <c r="H23" s="32"/>
      <c r="I23" s="32"/>
      <c r="J23" s="32"/>
      <c r="K23" s="32"/>
    </row>
    <row r="24" spans="2:12" ht="37" customHeight="1">
      <c r="B24" s="182" t="s">
        <v>47</v>
      </c>
      <c r="C24" s="150"/>
      <c r="D24" s="33"/>
      <c r="E24" s="33"/>
      <c r="F24" s="34"/>
      <c r="G24" s="35"/>
      <c r="H24" s="31"/>
      <c r="I24" s="31"/>
      <c r="J24" s="31"/>
      <c r="K24" s="31"/>
    </row>
    <row r="25" spans="2:12" ht="37" customHeight="1" thickBot="1">
      <c r="B25" s="183" t="s">
        <v>48</v>
      </c>
      <c r="C25" s="184"/>
      <c r="D25" s="184"/>
      <c r="E25" s="33"/>
      <c r="F25" s="34"/>
      <c r="G25" s="35"/>
      <c r="H25" s="31"/>
      <c r="I25" s="31"/>
      <c r="J25" s="31"/>
      <c r="K25" s="31"/>
    </row>
    <row r="26" spans="2:12" ht="33" thickBot="1">
      <c r="B26" s="29" t="s">
        <v>49</v>
      </c>
      <c r="C26" s="29" t="s">
        <v>50</v>
      </c>
      <c r="D26" s="29" t="s">
        <v>43</v>
      </c>
      <c r="E26" s="30" t="s">
        <v>14</v>
      </c>
      <c r="F26" s="34"/>
      <c r="G26" s="35"/>
      <c r="H26" s="31"/>
      <c r="I26" s="31"/>
      <c r="J26" s="31"/>
      <c r="K26" s="31"/>
    </row>
    <row r="27" spans="2:12" ht="30">
      <c r="B27" s="107" t="s">
        <v>51</v>
      </c>
      <c r="C27" s="131"/>
      <c r="D27" s="132" t="s">
        <v>22</v>
      </c>
      <c r="E27" s="131"/>
      <c r="F27" s="34"/>
      <c r="G27" s="35"/>
      <c r="H27" s="31"/>
      <c r="I27" s="31"/>
      <c r="J27" s="31"/>
      <c r="K27" s="31"/>
    </row>
    <row r="28" spans="2:12" ht="30">
      <c r="B28" s="108" t="s">
        <v>52</v>
      </c>
      <c r="C28" s="133"/>
      <c r="D28" s="131"/>
      <c r="E28" s="131"/>
      <c r="F28" s="34"/>
      <c r="G28" s="35"/>
      <c r="H28" s="31"/>
      <c r="I28" s="31"/>
      <c r="J28" s="31"/>
      <c r="K28" s="31"/>
    </row>
    <row r="29" spans="2:12" ht="30">
      <c r="B29" s="108" t="s">
        <v>53</v>
      </c>
      <c r="C29" s="133"/>
      <c r="D29" s="131"/>
      <c r="E29" s="131"/>
      <c r="F29" s="34"/>
      <c r="G29" s="35"/>
      <c r="H29" s="31"/>
      <c r="I29" s="31"/>
      <c r="J29" s="31"/>
      <c r="K29" s="31"/>
    </row>
    <row r="30" spans="2:12" ht="30">
      <c r="B30" s="130" t="s">
        <v>128</v>
      </c>
      <c r="C30" s="133"/>
      <c r="D30" s="131"/>
      <c r="E30" s="131">
        <f>C30+D30</f>
        <v>0</v>
      </c>
      <c r="F30" s="34"/>
      <c r="G30" s="35"/>
      <c r="H30" s="31"/>
      <c r="I30" s="31"/>
      <c r="J30" s="31"/>
      <c r="K30" s="31"/>
    </row>
    <row r="31" spans="2:12" ht="16" thickBot="1">
      <c r="B31" s="58" t="s">
        <v>4</v>
      </c>
      <c r="C31" s="134">
        <f>SUM(C27:C30)</f>
        <v>0</v>
      </c>
      <c r="D31" s="134">
        <f>SUM(D27:D30)</f>
        <v>0</v>
      </c>
      <c r="E31" s="135">
        <f>SUM(E27:E30)</f>
        <v>0</v>
      </c>
      <c r="F31" s="34"/>
      <c r="G31" s="35"/>
      <c r="H31" s="31"/>
      <c r="I31" s="31"/>
      <c r="J31" s="31"/>
      <c r="K31" s="31"/>
    </row>
    <row r="32" spans="2:12">
      <c r="B32" s="12"/>
      <c r="C32" s="10"/>
      <c r="D32" s="10"/>
      <c r="E32" s="10"/>
      <c r="F32" s="13"/>
      <c r="G32" s="14"/>
    </row>
    <row r="33" spans="2:7">
      <c r="B33" s="12"/>
      <c r="C33" s="10"/>
      <c r="D33" s="10"/>
      <c r="E33" s="10"/>
      <c r="F33" s="13"/>
      <c r="G33" s="14"/>
    </row>
  </sheetData>
  <sheetProtection algorithmName="SHA-512" hashValue="lJYs9X6j8mTV6HiQwqIGY+wD0Lblra5yu0LzTeFLAquFIzcV0k1jOoRbNEUNymZXO+Z/c+5LfMVilKlHMgRLWA==" saltValue="aKCE3k9G3RyNKRNvucI/cA==" spinCount="100000" sheet="1" objects="1" formatCells="0" formatRows="0" insertRows="0" insertHyperlinks="0" deleteRows="0" selectLockedCells="1"/>
  <mergeCells count="20">
    <mergeCell ref="C22:E22"/>
    <mergeCell ref="C18:E18"/>
    <mergeCell ref="C19:E19"/>
    <mergeCell ref="B24:C24"/>
    <mergeCell ref="B25:D25"/>
    <mergeCell ref="C20:E20"/>
    <mergeCell ref="C21:E21"/>
    <mergeCell ref="B1:L1"/>
    <mergeCell ref="C14:E14"/>
    <mergeCell ref="C15:E15"/>
    <mergeCell ref="C16:E16"/>
    <mergeCell ref="C17:E17"/>
    <mergeCell ref="B5:L5"/>
    <mergeCell ref="G10:K10"/>
    <mergeCell ref="B11:B13"/>
    <mergeCell ref="F11:F13"/>
    <mergeCell ref="H11:I11"/>
    <mergeCell ref="C11:E13"/>
    <mergeCell ref="J11:K11"/>
    <mergeCell ref="L11:L13"/>
  </mergeCells>
  <pageMargins left="0.25" right="0.25" top="0.25" bottom="0.5" header="0" footer="0"/>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7"/>
  <sheetViews>
    <sheetView showGridLines="0" tabSelected="1" zoomScale="75" zoomScaleNormal="75" zoomScaleSheetLayoutView="82" zoomScalePageLayoutView="80" workbookViewId="0">
      <selection activeCell="C15" sqref="C15:E15"/>
    </sheetView>
  </sheetViews>
  <sheetFormatPr baseColWidth="10" defaultColWidth="8.83203125" defaultRowHeight="15"/>
  <cols>
    <col min="1" max="1" width="2.6640625" customWidth="1"/>
    <col min="2" max="2" width="28.6640625" customWidth="1"/>
    <col min="3" max="3" width="21.1640625" style="8" customWidth="1"/>
    <col min="4" max="5" width="17" style="8" customWidth="1"/>
    <col min="6" max="7" width="12.6640625" customWidth="1"/>
    <col min="8" max="8" width="11.5" customWidth="1"/>
    <col min="9" max="9" width="11.33203125" customWidth="1"/>
    <col min="10" max="10" width="12.6640625" customWidth="1"/>
    <col min="11" max="11" width="14.33203125" customWidth="1"/>
    <col min="12" max="12" width="65.1640625" style="78" customWidth="1"/>
  </cols>
  <sheetData>
    <row r="1" spans="2:12" ht="163" customHeight="1">
      <c r="B1" s="150"/>
      <c r="C1" s="150"/>
      <c r="D1" s="150"/>
      <c r="E1" s="150"/>
      <c r="F1" s="150"/>
      <c r="G1" s="150"/>
      <c r="H1" s="150"/>
      <c r="I1" s="150"/>
      <c r="J1" s="150"/>
      <c r="K1" s="150"/>
      <c r="L1" s="150"/>
    </row>
    <row r="2" spans="2:12" ht="53" customHeight="1">
      <c r="B2" s="198" t="s">
        <v>96</v>
      </c>
      <c r="C2" s="150"/>
      <c r="D2" s="150"/>
      <c r="E2" s="150"/>
      <c r="F2" s="150"/>
      <c r="G2" s="150"/>
      <c r="H2" s="150"/>
      <c r="I2" s="150"/>
      <c r="J2" s="150"/>
      <c r="K2" s="150"/>
    </row>
    <row r="3" spans="2:12" ht="50" customHeight="1">
      <c r="B3" s="199" t="s">
        <v>139</v>
      </c>
      <c r="C3" s="150"/>
      <c r="D3" s="150"/>
      <c r="E3" s="150"/>
      <c r="F3" s="150"/>
      <c r="G3" s="150"/>
      <c r="H3" s="150"/>
      <c r="I3" s="150"/>
      <c r="J3" s="150"/>
      <c r="K3" s="150"/>
      <c r="L3" s="79"/>
    </row>
    <row r="4" spans="2:12">
      <c r="B4" s="25"/>
      <c r="C4" s="36"/>
      <c r="D4" s="36"/>
      <c r="E4" s="36"/>
      <c r="F4" s="25"/>
      <c r="G4" s="25"/>
      <c r="H4" s="25"/>
      <c r="I4" s="25"/>
      <c r="J4" s="25"/>
      <c r="K4" s="25"/>
      <c r="L4" s="79"/>
    </row>
    <row r="5" spans="2:12">
      <c r="B5" s="98" t="s">
        <v>32</v>
      </c>
      <c r="C5" s="99" t="s">
        <v>97</v>
      </c>
      <c r="D5" s="99"/>
      <c r="E5" s="99"/>
      <c r="F5" s="62"/>
      <c r="G5" s="62"/>
      <c r="H5" s="62"/>
      <c r="I5" s="62"/>
      <c r="J5" s="62"/>
      <c r="K5" s="62"/>
      <c r="L5" s="100"/>
    </row>
    <row r="6" spans="2:12">
      <c r="B6" s="98" t="s">
        <v>31</v>
      </c>
      <c r="C6" s="99" t="s">
        <v>98</v>
      </c>
      <c r="D6" s="99"/>
      <c r="E6" s="99"/>
      <c r="F6" s="62"/>
      <c r="G6" s="62"/>
      <c r="H6" s="62"/>
      <c r="I6" s="62"/>
      <c r="J6" s="62"/>
      <c r="K6" s="62"/>
      <c r="L6" s="100"/>
    </row>
    <row r="7" spans="2:12" ht="16" thickBot="1">
      <c r="B7" s="98"/>
      <c r="C7" s="99"/>
      <c r="D7" s="99"/>
      <c r="E7" s="99"/>
      <c r="F7" s="62"/>
      <c r="G7" s="62"/>
      <c r="H7" s="62"/>
      <c r="I7" s="62"/>
      <c r="J7" s="62"/>
      <c r="K7" s="62"/>
      <c r="L7" s="100"/>
    </row>
    <row r="8" spans="2:12" ht="32" customHeight="1" thickBot="1">
      <c r="B8" s="31"/>
      <c r="C8" s="63"/>
      <c r="D8" s="63"/>
      <c r="E8" s="63"/>
      <c r="F8" s="31"/>
      <c r="G8" s="204" t="s">
        <v>99</v>
      </c>
      <c r="H8" s="205"/>
      <c r="I8" s="205"/>
      <c r="J8" s="205"/>
      <c r="K8" s="206"/>
      <c r="L8" s="80"/>
    </row>
    <row r="9" spans="2:12" ht="73" customHeight="1">
      <c r="B9" s="207" t="s">
        <v>100</v>
      </c>
      <c r="C9" s="185" t="s">
        <v>38</v>
      </c>
      <c r="D9" s="186"/>
      <c r="E9" s="186"/>
      <c r="F9" s="210" t="s">
        <v>39</v>
      </c>
      <c r="G9" s="70" t="s">
        <v>40</v>
      </c>
      <c r="H9" s="213" t="s">
        <v>52</v>
      </c>
      <c r="I9" s="214"/>
      <c r="J9" s="213" t="s">
        <v>119</v>
      </c>
      <c r="K9" s="214"/>
      <c r="L9" s="201" t="s">
        <v>44</v>
      </c>
    </row>
    <row r="10" spans="2:12" ht="12" customHeight="1">
      <c r="B10" s="208"/>
      <c r="C10" s="187"/>
      <c r="D10" s="187"/>
      <c r="E10" s="187"/>
      <c r="F10" s="211"/>
      <c r="G10" s="71"/>
      <c r="H10" s="71"/>
      <c r="I10" s="72"/>
      <c r="J10" s="71"/>
      <c r="K10" s="72"/>
      <c r="L10" s="202"/>
    </row>
    <row r="11" spans="2:12" ht="31" thickBot="1">
      <c r="B11" s="209"/>
      <c r="C11" s="188"/>
      <c r="D11" s="188"/>
      <c r="E11" s="188"/>
      <c r="F11" s="212"/>
      <c r="G11" s="76" t="s">
        <v>41</v>
      </c>
      <c r="H11" s="76" t="s">
        <v>41</v>
      </c>
      <c r="I11" s="77" t="s">
        <v>43</v>
      </c>
      <c r="J11" s="76" t="s">
        <v>41</v>
      </c>
      <c r="K11" s="77" t="s">
        <v>43</v>
      </c>
      <c r="L11" s="203"/>
    </row>
    <row r="12" spans="2:12" ht="59" customHeight="1" thickTop="1">
      <c r="B12" s="200" t="s">
        <v>101</v>
      </c>
      <c r="C12" s="152" t="s">
        <v>114</v>
      </c>
      <c r="D12" s="153"/>
      <c r="E12" s="154"/>
      <c r="F12" s="111">
        <f>SUM(G12:K12)</f>
        <v>2400</v>
      </c>
      <c r="G12" s="112">
        <v>1800</v>
      </c>
      <c r="H12" s="112"/>
      <c r="I12" s="113"/>
      <c r="J12" s="114">
        <f>20*30</f>
        <v>600</v>
      </c>
      <c r="K12" s="115"/>
      <c r="L12" s="101" t="s">
        <v>120</v>
      </c>
    </row>
    <row r="13" spans="2:12" ht="44" customHeight="1">
      <c r="B13" s="195"/>
      <c r="C13" s="192" t="s">
        <v>125</v>
      </c>
      <c r="D13" s="193"/>
      <c r="E13" s="194"/>
      <c r="F13" s="111">
        <f>SUM(G13:K13)</f>
        <v>500</v>
      </c>
      <c r="G13" s="116"/>
      <c r="H13" s="116"/>
      <c r="I13" s="117"/>
      <c r="J13" s="118">
        <v>500</v>
      </c>
      <c r="K13" s="119"/>
      <c r="L13" s="101" t="s">
        <v>121</v>
      </c>
    </row>
    <row r="14" spans="2:12" ht="29" customHeight="1">
      <c r="B14" s="195"/>
      <c r="C14" s="192" t="s">
        <v>115</v>
      </c>
      <c r="D14" s="193"/>
      <c r="E14" s="194"/>
      <c r="F14" s="111">
        <f>SUM(G14:K14)</f>
        <v>50</v>
      </c>
      <c r="G14" s="116">
        <v>50</v>
      </c>
      <c r="H14" s="116"/>
      <c r="I14" s="117"/>
      <c r="J14" s="118"/>
      <c r="K14" s="119"/>
      <c r="L14" s="102"/>
    </row>
    <row r="15" spans="2:12" ht="49" customHeight="1">
      <c r="B15" s="195"/>
      <c r="C15" s="192" t="s">
        <v>124</v>
      </c>
      <c r="D15" s="193"/>
      <c r="E15" s="194"/>
      <c r="F15" s="111">
        <f>SUM(G15:K15)</f>
        <v>1000</v>
      </c>
      <c r="G15" s="116">
        <f>40*25</f>
        <v>1000</v>
      </c>
      <c r="H15" s="116"/>
      <c r="I15" s="117"/>
      <c r="J15" s="118"/>
      <c r="K15" s="119"/>
      <c r="L15" s="101"/>
    </row>
    <row r="16" spans="2:12" ht="30" customHeight="1">
      <c r="B16" s="195"/>
      <c r="C16" s="192" t="s">
        <v>104</v>
      </c>
      <c r="D16" s="193"/>
      <c r="E16" s="194"/>
      <c r="F16" s="111">
        <f>SUM(G16:K16)</f>
        <v>250</v>
      </c>
      <c r="G16" s="116">
        <v>250</v>
      </c>
      <c r="H16" s="116"/>
      <c r="I16" s="117"/>
      <c r="J16" s="118"/>
      <c r="K16" s="119"/>
      <c r="L16" s="101" t="s">
        <v>110</v>
      </c>
    </row>
    <row r="17" spans="2:12" ht="60" customHeight="1">
      <c r="B17" s="189" t="s">
        <v>138</v>
      </c>
      <c r="C17" s="192" t="s">
        <v>116</v>
      </c>
      <c r="D17" s="193"/>
      <c r="E17" s="194"/>
      <c r="F17" s="111">
        <f t="shared" ref="F17:F24" si="0">SUM(G17:K17)</f>
        <v>200</v>
      </c>
      <c r="G17" s="116"/>
      <c r="H17" s="116"/>
      <c r="I17" s="117">
        <f>40*5</f>
        <v>200</v>
      </c>
      <c r="J17" s="118"/>
      <c r="K17" s="119"/>
      <c r="L17" s="102"/>
    </row>
    <row r="18" spans="2:12" ht="31" customHeight="1">
      <c r="B18" s="195"/>
      <c r="C18" s="192" t="s">
        <v>105</v>
      </c>
      <c r="D18" s="193"/>
      <c r="E18" s="194"/>
      <c r="F18" s="111">
        <f t="shared" si="0"/>
        <v>500</v>
      </c>
      <c r="G18" s="116"/>
      <c r="H18" s="116"/>
      <c r="I18" s="117"/>
      <c r="J18" s="118"/>
      <c r="K18" s="119">
        <v>500</v>
      </c>
      <c r="L18" s="101" t="s">
        <v>109</v>
      </c>
    </row>
    <row r="19" spans="2:12" ht="29" customHeight="1">
      <c r="B19" s="195"/>
      <c r="C19" s="192" t="s">
        <v>106</v>
      </c>
      <c r="D19" s="193"/>
      <c r="E19" s="194"/>
      <c r="F19" s="111">
        <f t="shared" si="0"/>
        <v>350</v>
      </c>
      <c r="G19" s="116">
        <v>350</v>
      </c>
      <c r="H19" s="116"/>
      <c r="I19" s="117"/>
      <c r="J19" s="118"/>
      <c r="K19" s="119"/>
      <c r="L19" s="101" t="s">
        <v>122</v>
      </c>
    </row>
    <row r="20" spans="2:12" ht="58" customHeight="1">
      <c r="B20" s="196"/>
      <c r="C20" s="192" t="s">
        <v>117</v>
      </c>
      <c r="D20" s="193"/>
      <c r="E20" s="194"/>
      <c r="F20" s="111">
        <f t="shared" si="0"/>
        <v>1200</v>
      </c>
      <c r="G20" s="116"/>
      <c r="H20" s="116"/>
      <c r="I20" s="117">
        <f>40*30</f>
        <v>1200</v>
      </c>
      <c r="J20" s="118"/>
      <c r="K20" s="119"/>
      <c r="L20" s="102"/>
    </row>
    <row r="21" spans="2:12" ht="60" customHeight="1">
      <c r="B21" s="189" t="s">
        <v>102</v>
      </c>
      <c r="C21" s="192" t="s">
        <v>118</v>
      </c>
      <c r="D21" s="193"/>
      <c r="E21" s="194"/>
      <c r="F21" s="111">
        <f t="shared" si="0"/>
        <v>800</v>
      </c>
      <c r="G21" s="117">
        <f>(40*10*2)</f>
        <v>800</v>
      </c>
      <c r="H21" s="116"/>
      <c r="I21" s="117"/>
      <c r="J21" s="118"/>
      <c r="K21" s="119"/>
      <c r="L21" s="102"/>
    </row>
    <row r="22" spans="2:12" ht="30" customHeight="1">
      <c r="B22" s="190"/>
      <c r="C22" s="192" t="s">
        <v>107</v>
      </c>
      <c r="D22" s="193"/>
      <c r="E22" s="194"/>
      <c r="F22" s="111">
        <f t="shared" si="0"/>
        <v>120</v>
      </c>
      <c r="G22" s="116">
        <v>120</v>
      </c>
      <c r="H22" s="116"/>
      <c r="I22" s="117"/>
      <c r="J22" s="118"/>
      <c r="K22" s="119"/>
      <c r="L22" s="101" t="s">
        <v>123</v>
      </c>
    </row>
    <row r="23" spans="2:12" ht="74" customHeight="1">
      <c r="B23" s="191"/>
      <c r="C23" s="192" t="s">
        <v>126</v>
      </c>
      <c r="D23" s="193"/>
      <c r="E23" s="194"/>
      <c r="F23" s="111">
        <f t="shared" si="0"/>
        <v>1600</v>
      </c>
      <c r="G23" s="116">
        <f>2.5*16*40</f>
        <v>1600</v>
      </c>
      <c r="H23" s="116"/>
      <c r="I23" s="117"/>
      <c r="J23" s="118"/>
      <c r="K23" s="119"/>
      <c r="L23" s="102"/>
    </row>
    <row r="24" spans="2:12" ht="46" customHeight="1">
      <c r="B24" s="96" t="s">
        <v>103</v>
      </c>
      <c r="C24" s="192" t="s">
        <v>127</v>
      </c>
      <c r="D24" s="193"/>
      <c r="E24" s="194"/>
      <c r="F24" s="111">
        <f t="shared" si="0"/>
        <v>400</v>
      </c>
      <c r="G24" s="116"/>
      <c r="H24" s="116"/>
      <c r="I24" s="117">
        <f>40*10</f>
        <v>400</v>
      </c>
      <c r="J24" s="118"/>
      <c r="K24" s="119"/>
      <c r="L24" s="102"/>
    </row>
    <row r="25" spans="2:12" ht="32" customHeight="1" thickBot="1">
      <c r="B25" s="62"/>
      <c r="C25" s="197" t="s">
        <v>108</v>
      </c>
      <c r="D25" s="181"/>
      <c r="E25" s="181"/>
      <c r="F25" s="120">
        <f>SUM(F12:F24)</f>
        <v>9370</v>
      </c>
      <c r="G25" s="120">
        <f t="shared" ref="G25:K25" si="1">SUM(G12:G24)</f>
        <v>5970</v>
      </c>
      <c r="H25" s="120">
        <f t="shared" si="1"/>
        <v>0</v>
      </c>
      <c r="I25" s="120">
        <f t="shared" si="1"/>
        <v>1800</v>
      </c>
      <c r="J25" s="121">
        <f t="shared" si="1"/>
        <v>1100</v>
      </c>
      <c r="K25" s="122">
        <f t="shared" si="1"/>
        <v>500</v>
      </c>
      <c r="L25" s="100"/>
    </row>
    <row r="26" spans="2:12" ht="16" thickTop="1">
      <c r="B26" s="31"/>
      <c r="C26" s="63"/>
      <c r="D26" s="63"/>
      <c r="E26" s="63"/>
      <c r="F26" s="32"/>
      <c r="G26" s="32"/>
      <c r="H26" s="32"/>
      <c r="I26" s="32"/>
      <c r="J26" s="32"/>
      <c r="K26" s="32"/>
      <c r="L26" s="80"/>
    </row>
    <row r="27" spans="2:12" ht="30">
      <c r="B27" s="81" t="s">
        <v>47</v>
      </c>
      <c r="C27" s="33"/>
      <c r="D27" s="33"/>
      <c r="E27" s="33"/>
      <c r="F27" s="34"/>
      <c r="G27" s="35"/>
      <c r="H27" s="31"/>
      <c r="I27" s="31"/>
      <c r="J27" s="31"/>
      <c r="K27" s="31"/>
      <c r="L27" s="80"/>
    </row>
    <row r="28" spans="2:12" ht="28" customHeight="1" thickBot="1">
      <c r="B28" s="183" t="s">
        <v>111</v>
      </c>
      <c r="C28" s="184"/>
      <c r="D28" s="33"/>
      <c r="E28" s="33"/>
      <c r="F28" s="34"/>
      <c r="G28" s="35"/>
      <c r="H28" s="31"/>
      <c r="I28" s="31"/>
      <c r="J28" s="31"/>
      <c r="K28" s="31"/>
      <c r="L28" s="80"/>
    </row>
    <row r="29" spans="2:12" ht="31" thickBot="1">
      <c r="B29" s="74" t="s">
        <v>49</v>
      </c>
      <c r="C29" s="74" t="s">
        <v>50</v>
      </c>
      <c r="D29" s="74" t="s">
        <v>43</v>
      </c>
      <c r="E29" s="75" t="s">
        <v>14</v>
      </c>
      <c r="F29" s="34"/>
      <c r="G29" s="35"/>
      <c r="H29" s="31"/>
      <c r="I29" s="31"/>
      <c r="J29" s="31"/>
      <c r="K29" s="31"/>
      <c r="L29" s="80"/>
    </row>
    <row r="30" spans="2:12" ht="30">
      <c r="B30" s="56" t="s">
        <v>51</v>
      </c>
      <c r="C30" s="123">
        <f>G25</f>
        <v>5970</v>
      </c>
      <c r="D30" s="123">
        <v>0</v>
      </c>
      <c r="E30" s="124">
        <f>C30+D30</f>
        <v>5970</v>
      </c>
      <c r="F30" s="34"/>
      <c r="G30" s="35"/>
      <c r="H30" s="31"/>
      <c r="I30" s="31"/>
      <c r="J30" s="31"/>
      <c r="K30" s="31"/>
      <c r="L30" s="80"/>
    </row>
    <row r="31" spans="2:12" ht="30">
      <c r="B31" s="57" t="s">
        <v>52</v>
      </c>
      <c r="C31" s="125">
        <f>H25</f>
        <v>0</v>
      </c>
      <c r="D31" s="123">
        <f>I25</f>
        <v>1800</v>
      </c>
      <c r="E31" s="124">
        <f>C31+D31</f>
        <v>1800</v>
      </c>
      <c r="F31" s="34"/>
      <c r="G31" s="35"/>
      <c r="H31" s="31"/>
      <c r="I31" s="31"/>
      <c r="J31" s="31"/>
      <c r="K31" s="31"/>
      <c r="L31" s="80"/>
    </row>
    <row r="32" spans="2:12" ht="30">
      <c r="B32" s="57" t="s">
        <v>112</v>
      </c>
      <c r="C32" s="125">
        <f>J13</f>
        <v>500</v>
      </c>
      <c r="D32" s="123">
        <f>K25</f>
        <v>500</v>
      </c>
      <c r="E32" s="124">
        <f>C32+D32</f>
        <v>1000</v>
      </c>
      <c r="F32" s="34"/>
      <c r="G32" s="35"/>
      <c r="H32" s="31"/>
      <c r="I32" s="31"/>
      <c r="J32" s="31"/>
      <c r="K32" s="31"/>
      <c r="L32" s="80"/>
    </row>
    <row r="33" spans="2:12" ht="30">
      <c r="B33" s="57" t="s">
        <v>113</v>
      </c>
      <c r="C33" s="125">
        <f>J12</f>
        <v>600</v>
      </c>
      <c r="D33" s="125">
        <v>0</v>
      </c>
      <c r="E33" s="124">
        <f>C33+D33</f>
        <v>600</v>
      </c>
      <c r="F33" s="34"/>
      <c r="G33" s="35"/>
      <c r="H33" s="31"/>
      <c r="I33" s="31"/>
      <c r="J33" s="31"/>
      <c r="K33" s="31"/>
      <c r="L33" s="80"/>
    </row>
    <row r="34" spans="2:12" ht="16" thickBot="1">
      <c r="B34" s="58" t="s">
        <v>4</v>
      </c>
      <c r="C34" s="126">
        <f>SUM(C30:C33)</f>
        <v>7070</v>
      </c>
      <c r="D34" s="126">
        <f>SUM(D30:D33)</f>
        <v>2300</v>
      </c>
      <c r="E34" s="127">
        <f>SUM(C34+D34)</f>
        <v>9370</v>
      </c>
      <c r="F34" s="34"/>
      <c r="G34" s="35"/>
      <c r="H34" s="31"/>
      <c r="I34" s="31"/>
      <c r="J34" s="31"/>
      <c r="K34" s="31"/>
      <c r="L34" s="80"/>
    </row>
    <row r="35" spans="2:12">
      <c r="B35" s="73"/>
      <c r="C35" s="33"/>
      <c r="D35" s="33"/>
      <c r="E35" s="33"/>
      <c r="F35" s="34"/>
      <c r="G35" s="35"/>
      <c r="H35" s="31"/>
      <c r="I35" s="31"/>
      <c r="J35" s="31"/>
      <c r="K35" s="31"/>
      <c r="L35" s="80"/>
    </row>
    <row r="36" spans="2:12">
      <c r="B36" s="31"/>
      <c r="C36" s="63"/>
      <c r="D36" s="63"/>
      <c r="E36" s="63"/>
      <c r="F36" s="31"/>
      <c r="G36" s="31"/>
      <c r="H36" s="31"/>
      <c r="I36" s="31"/>
      <c r="J36" s="31"/>
      <c r="K36" s="31"/>
      <c r="L36" s="80"/>
    </row>
    <row r="37" spans="2:12">
      <c r="B37" s="31"/>
      <c r="C37" s="63"/>
      <c r="D37" s="63"/>
      <c r="E37" s="63"/>
      <c r="F37" s="31"/>
      <c r="G37" s="31"/>
      <c r="H37" s="31"/>
      <c r="I37" s="31"/>
      <c r="J37" s="31"/>
      <c r="K37" s="31"/>
      <c r="L37" s="80"/>
    </row>
  </sheetData>
  <sheetProtection algorithmName="SHA-512" hashValue="tOKF8xG51oiaKKD5+AIeI/O//2+kC508V/bcSCzp1aHIsbUmbzIUE58naXwN9esSK44LVYbhys8PHJeJt8m7gA==" saltValue="BAt25x6THtThZvp4ebw9mw==" spinCount="100000" sheet="1" objects="1" scenarios="1" formatCells="0" formatRows="0" selectLockedCells="1"/>
  <mergeCells count="28">
    <mergeCell ref="B1:L1"/>
    <mergeCell ref="B2:K2"/>
    <mergeCell ref="B3:K3"/>
    <mergeCell ref="C13:E13"/>
    <mergeCell ref="C15:E15"/>
    <mergeCell ref="B12:B16"/>
    <mergeCell ref="C12:E12"/>
    <mergeCell ref="L9:L11"/>
    <mergeCell ref="G8:K8"/>
    <mergeCell ref="B9:B11"/>
    <mergeCell ref="F9:F11"/>
    <mergeCell ref="H9:I9"/>
    <mergeCell ref="J9:K9"/>
    <mergeCell ref="C9:E11"/>
    <mergeCell ref="B28:C28"/>
    <mergeCell ref="B21:B23"/>
    <mergeCell ref="C23:E23"/>
    <mergeCell ref="B17:B20"/>
    <mergeCell ref="C25:E25"/>
    <mergeCell ref="C24:E24"/>
    <mergeCell ref="C21:E21"/>
    <mergeCell ref="C22:E22"/>
    <mergeCell ref="C20:E20"/>
    <mergeCell ref="C18:E18"/>
    <mergeCell ref="C19:E19"/>
    <mergeCell ref="C16:E16"/>
    <mergeCell ref="C14:E14"/>
    <mergeCell ref="C17:E17"/>
  </mergeCells>
  <phoneticPr fontId="11" type="noConversion"/>
  <pageMargins left="0.25" right="0.25" top="0.25" bottom="0.5" header="0" footer="0"/>
  <pageSetup scale="42" fitToHeight="0" orientation="portrait"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Project Work Plan BIL</vt:lpstr>
      <vt:lpstr>Communications Plan</vt:lpstr>
      <vt:lpstr>EXAMPLE. Work Plan BIL</vt:lpstr>
      <vt:lpstr>Project Budget Template BIL</vt:lpstr>
      <vt:lpstr>EXAMPLE. Budget BIL</vt:lpstr>
      <vt:lpstr>'Communications Plan'!Print_Area</vt:lpstr>
      <vt:lpstr>'EXAMPLE. Budget BIL'!Print_Area</vt:lpstr>
      <vt:lpstr>'Project Budget Template BIL'!Print_Area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dc:creator>
  <cp:keywords/>
  <dc:description/>
  <cp:lastModifiedBy>Microsoft Office User</cp:lastModifiedBy>
  <cp:revision/>
  <cp:lastPrinted>2021-03-17T21:58:24Z</cp:lastPrinted>
  <dcterms:created xsi:type="dcterms:W3CDTF">2020-07-10T16:53:59Z</dcterms:created>
  <dcterms:modified xsi:type="dcterms:W3CDTF">2021-03-24T19:03:07Z</dcterms:modified>
  <cp:category/>
  <cp:contentStatus/>
</cp:coreProperties>
</file>